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107北教組HP更新\"/>
    </mc:Choice>
  </mc:AlternateContent>
  <xr:revisionPtr revIDLastSave="0" documentId="13_ncr:1_{A62D513B-3CF6-4D0B-B5F2-12DF51652B0A}" xr6:coauthVersionLast="47" xr6:coauthVersionMax="47" xr10:uidLastSave="{00000000-0000-0000-0000-000000000000}"/>
  <bookViews>
    <workbookView xWindow="-108" yWindow="-108" windowWidth="23256" windowHeight="12576" tabRatio="801" firstSheet="1" activeTab="1" xr2:uid="{0203228A-2A84-48BD-9493-E4BBC9B3C0F7}"/>
  </bookViews>
  <sheets>
    <sheet name="別紙1(個人用) (2)" sheetId="7" state="hidden" r:id="rId1"/>
    <sheet name="分会用記録シート" sheetId="15" r:id="rId2"/>
    <sheet name="分会用入力方法" sheetId="16" r:id="rId3"/>
  </sheets>
  <definedNames>
    <definedName name="_xlnm.Print_Area" localSheetId="1">分会用記録シート!$A$1:$J$55</definedName>
    <definedName name="_xlnm.Print_Area" localSheetId="2">分会用入力方法!$A$1:$J$55</definedName>
    <definedName name="_xlnm.Print_Area" localSheetId="0">'別紙1(個人用) (2)'!$A$1:$M$39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6" l="1"/>
  <c r="G55" i="16"/>
  <c r="F55" i="16"/>
  <c r="E55" i="16"/>
  <c r="D55" i="16"/>
  <c r="C55" i="16"/>
  <c r="P54" i="16"/>
  <c r="N54" i="16"/>
  <c r="M54" i="16"/>
  <c r="L54" i="16"/>
  <c r="O54" i="16" s="1"/>
  <c r="P53" i="16"/>
  <c r="O53" i="16"/>
  <c r="J53" i="16" s="1"/>
  <c r="N53" i="16"/>
  <c r="M53" i="16"/>
  <c r="L53" i="16"/>
  <c r="O52" i="16"/>
  <c r="J52" i="16" s="1"/>
  <c r="N52" i="16"/>
  <c r="M52" i="16"/>
  <c r="L52" i="16"/>
  <c r="P52" i="16" s="1"/>
  <c r="N51" i="16"/>
  <c r="M51" i="16"/>
  <c r="P51" i="16" s="1"/>
  <c r="L51" i="16"/>
  <c r="O51" i="16" s="1"/>
  <c r="N50" i="16"/>
  <c r="M50" i="16"/>
  <c r="L50" i="16"/>
  <c r="P50" i="16" s="1"/>
  <c r="N49" i="16"/>
  <c r="M49" i="16"/>
  <c r="L49" i="16"/>
  <c r="P49" i="16" s="1"/>
  <c r="N48" i="16"/>
  <c r="M48" i="16"/>
  <c r="P48" i="16" s="1"/>
  <c r="L48" i="16"/>
  <c r="N47" i="16"/>
  <c r="M47" i="16"/>
  <c r="L47" i="16"/>
  <c r="P47" i="16" s="1"/>
  <c r="P46" i="16"/>
  <c r="N46" i="16"/>
  <c r="M46" i="16"/>
  <c r="L46" i="16"/>
  <c r="O46" i="16" s="1"/>
  <c r="P45" i="16"/>
  <c r="O45" i="16"/>
  <c r="J45" i="16" s="1"/>
  <c r="N45" i="16"/>
  <c r="M45" i="16"/>
  <c r="L45" i="16"/>
  <c r="O44" i="16"/>
  <c r="J44" i="16" s="1"/>
  <c r="N44" i="16"/>
  <c r="M44" i="16"/>
  <c r="L44" i="16"/>
  <c r="P44" i="16" s="1"/>
  <c r="N43" i="16"/>
  <c r="M43" i="16"/>
  <c r="P43" i="16" s="1"/>
  <c r="L43" i="16"/>
  <c r="O43" i="16" s="1"/>
  <c r="N42" i="16"/>
  <c r="M42" i="16"/>
  <c r="L42" i="16"/>
  <c r="P42" i="16" s="1"/>
  <c r="N41" i="16"/>
  <c r="M41" i="16"/>
  <c r="L41" i="16"/>
  <c r="P41" i="16" s="1"/>
  <c r="N40" i="16"/>
  <c r="M40" i="16"/>
  <c r="P40" i="16" s="1"/>
  <c r="L40" i="16"/>
  <c r="N39" i="16"/>
  <c r="M39" i="16"/>
  <c r="L39" i="16"/>
  <c r="P39" i="16" s="1"/>
  <c r="P38" i="16"/>
  <c r="N38" i="16"/>
  <c r="M38" i="16"/>
  <c r="L38" i="16"/>
  <c r="O38" i="16" s="1"/>
  <c r="P37" i="16"/>
  <c r="O37" i="16"/>
  <c r="J37" i="16" s="1"/>
  <c r="N37" i="16"/>
  <c r="M37" i="16"/>
  <c r="L37" i="16"/>
  <c r="O36" i="16"/>
  <c r="J36" i="16" s="1"/>
  <c r="N36" i="16"/>
  <c r="M36" i="16"/>
  <c r="L36" i="16"/>
  <c r="P36" i="16" s="1"/>
  <c r="N35" i="16"/>
  <c r="M35" i="16"/>
  <c r="P35" i="16" s="1"/>
  <c r="L35" i="16"/>
  <c r="O35" i="16" s="1"/>
  <c r="N34" i="16"/>
  <c r="M34" i="16"/>
  <c r="L34" i="16"/>
  <c r="P34" i="16" s="1"/>
  <c r="N33" i="16"/>
  <c r="M33" i="16"/>
  <c r="L33" i="16"/>
  <c r="P33" i="16" s="1"/>
  <c r="N32" i="16"/>
  <c r="M32" i="16"/>
  <c r="P32" i="16" s="1"/>
  <c r="L32" i="16"/>
  <c r="N31" i="16"/>
  <c r="M31" i="16"/>
  <c r="L31" i="16"/>
  <c r="P31" i="16" s="1"/>
  <c r="P30" i="16"/>
  <c r="N30" i="16"/>
  <c r="M30" i="16"/>
  <c r="L30" i="16"/>
  <c r="O30" i="16" s="1"/>
  <c r="P29" i="16"/>
  <c r="O29" i="16"/>
  <c r="J29" i="16" s="1"/>
  <c r="N29" i="16"/>
  <c r="M29" i="16"/>
  <c r="L29" i="16"/>
  <c r="O28" i="16"/>
  <c r="J28" i="16" s="1"/>
  <c r="N28" i="16"/>
  <c r="M28" i="16"/>
  <c r="L28" i="16"/>
  <c r="P28" i="16" s="1"/>
  <c r="N27" i="16"/>
  <c r="M27" i="16"/>
  <c r="P27" i="16" s="1"/>
  <c r="L27" i="16"/>
  <c r="O27" i="16" s="1"/>
  <c r="N26" i="16"/>
  <c r="M26" i="16"/>
  <c r="L26" i="16"/>
  <c r="P26" i="16" s="1"/>
  <c r="N25" i="16"/>
  <c r="M25" i="16"/>
  <c r="L25" i="16"/>
  <c r="P25" i="16" s="1"/>
  <c r="N24" i="16"/>
  <c r="M24" i="16"/>
  <c r="P24" i="16" s="1"/>
  <c r="L24" i="16"/>
  <c r="N23" i="16"/>
  <c r="M23" i="16"/>
  <c r="L23" i="16"/>
  <c r="P23" i="16" s="1"/>
  <c r="P22" i="16"/>
  <c r="N22" i="16"/>
  <c r="M22" i="16"/>
  <c r="L22" i="16"/>
  <c r="O22" i="16" s="1"/>
  <c r="P21" i="16"/>
  <c r="O21" i="16"/>
  <c r="J21" i="16" s="1"/>
  <c r="N21" i="16"/>
  <c r="M21" i="16"/>
  <c r="L21" i="16"/>
  <c r="O20" i="16"/>
  <c r="J20" i="16" s="1"/>
  <c r="N20" i="16"/>
  <c r="N55" i="16" s="1"/>
  <c r="M20" i="16"/>
  <c r="M55" i="16" s="1"/>
  <c r="L20" i="16"/>
  <c r="P20" i="16" s="1"/>
  <c r="L20" i="15"/>
  <c r="O20" i="15" s="1"/>
  <c r="M20" i="15"/>
  <c r="M55" i="15" s="1"/>
  <c r="N20" i="15"/>
  <c r="N55" i="15" s="1"/>
  <c r="L21" i="15"/>
  <c r="O21" i="15" s="1"/>
  <c r="M21" i="15"/>
  <c r="N21" i="15"/>
  <c r="L22" i="15"/>
  <c r="M22" i="15"/>
  <c r="P22" i="15" s="1"/>
  <c r="N22" i="15"/>
  <c r="O22" i="15" s="1"/>
  <c r="L23" i="15"/>
  <c r="M23" i="15"/>
  <c r="N23" i="15"/>
  <c r="O23" i="15"/>
  <c r="I23" i="15" s="1"/>
  <c r="P23" i="15"/>
  <c r="L24" i="15"/>
  <c r="M24" i="15"/>
  <c r="N24" i="15"/>
  <c r="O24" i="15"/>
  <c r="I24" i="15" s="1"/>
  <c r="P24" i="15"/>
  <c r="L25" i="15"/>
  <c r="O25" i="15" s="1"/>
  <c r="M25" i="15"/>
  <c r="N25" i="15"/>
  <c r="P25" i="15"/>
  <c r="L26" i="15"/>
  <c r="P26" i="15" s="1"/>
  <c r="M26" i="15"/>
  <c r="N26" i="15"/>
  <c r="L27" i="15"/>
  <c r="O27" i="15" s="1"/>
  <c r="M27" i="15"/>
  <c r="N27" i="15"/>
  <c r="L28" i="15"/>
  <c r="O28" i="15" s="1"/>
  <c r="M28" i="15"/>
  <c r="N28" i="15"/>
  <c r="L29" i="15"/>
  <c r="O29" i="15" s="1"/>
  <c r="M29" i="15"/>
  <c r="N29" i="15"/>
  <c r="L30" i="15"/>
  <c r="M30" i="15"/>
  <c r="P30" i="15" s="1"/>
  <c r="N30" i="15"/>
  <c r="O30" i="15" s="1"/>
  <c r="L31" i="15"/>
  <c r="M31" i="15"/>
  <c r="N31" i="15"/>
  <c r="O31" i="15"/>
  <c r="I31" i="15" s="1"/>
  <c r="P31" i="15"/>
  <c r="L32" i="15"/>
  <c r="M32" i="15"/>
  <c r="N32" i="15"/>
  <c r="O32" i="15"/>
  <c r="I32" i="15" s="1"/>
  <c r="P32" i="15"/>
  <c r="L33" i="15"/>
  <c r="O33" i="15" s="1"/>
  <c r="M33" i="15"/>
  <c r="N33" i="15"/>
  <c r="P33" i="15"/>
  <c r="L34" i="15"/>
  <c r="P34" i="15" s="1"/>
  <c r="M34" i="15"/>
  <c r="N34" i="15"/>
  <c r="L35" i="15"/>
  <c r="O35" i="15" s="1"/>
  <c r="M35" i="15"/>
  <c r="N35" i="15"/>
  <c r="L36" i="15"/>
  <c r="O36" i="15" s="1"/>
  <c r="M36" i="15"/>
  <c r="N36" i="15"/>
  <c r="L37" i="15"/>
  <c r="O37" i="15" s="1"/>
  <c r="M37" i="15"/>
  <c r="N37" i="15"/>
  <c r="L38" i="15"/>
  <c r="M38" i="15"/>
  <c r="P38" i="15" s="1"/>
  <c r="N38" i="15"/>
  <c r="O38" i="15"/>
  <c r="I38" i="15" s="1"/>
  <c r="L39" i="15"/>
  <c r="M39" i="15"/>
  <c r="N39" i="15"/>
  <c r="O39" i="15"/>
  <c r="I39" i="15" s="1"/>
  <c r="P39" i="15"/>
  <c r="L40" i="15"/>
  <c r="M40" i="15"/>
  <c r="N40" i="15"/>
  <c r="O40" i="15"/>
  <c r="I40" i="15" s="1"/>
  <c r="P40" i="15"/>
  <c r="L41" i="15"/>
  <c r="O41" i="15" s="1"/>
  <c r="M41" i="15"/>
  <c r="N41" i="15"/>
  <c r="P41" i="15"/>
  <c r="L42" i="15"/>
  <c r="P42" i="15" s="1"/>
  <c r="M42" i="15"/>
  <c r="N42" i="15"/>
  <c r="L43" i="15"/>
  <c r="O43" i="15" s="1"/>
  <c r="M43" i="15"/>
  <c r="N43" i="15"/>
  <c r="L44" i="15"/>
  <c r="O44" i="15" s="1"/>
  <c r="M44" i="15"/>
  <c r="N44" i="15"/>
  <c r="L45" i="15"/>
  <c r="O45" i="15" s="1"/>
  <c r="M45" i="15"/>
  <c r="N45" i="15"/>
  <c r="L46" i="15"/>
  <c r="M46" i="15"/>
  <c r="P46" i="15" s="1"/>
  <c r="N46" i="15"/>
  <c r="O46" i="15"/>
  <c r="I46" i="15" s="1"/>
  <c r="L47" i="15"/>
  <c r="M47" i="15"/>
  <c r="N47" i="15"/>
  <c r="O47" i="15"/>
  <c r="I47" i="15" s="1"/>
  <c r="P47" i="15"/>
  <c r="L48" i="15"/>
  <c r="M48" i="15"/>
  <c r="N48" i="15"/>
  <c r="O48" i="15"/>
  <c r="I48" i="15" s="1"/>
  <c r="P48" i="15"/>
  <c r="L49" i="15"/>
  <c r="O49" i="15" s="1"/>
  <c r="M49" i="15"/>
  <c r="N49" i="15"/>
  <c r="P49" i="15"/>
  <c r="L50" i="15"/>
  <c r="P50" i="15" s="1"/>
  <c r="M50" i="15"/>
  <c r="N50" i="15"/>
  <c r="L51" i="15"/>
  <c r="O51" i="15" s="1"/>
  <c r="M51" i="15"/>
  <c r="N51" i="15"/>
  <c r="L52" i="15"/>
  <c r="O52" i="15" s="1"/>
  <c r="M52" i="15"/>
  <c r="N52" i="15"/>
  <c r="L53" i="15"/>
  <c r="O53" i="15" s="1"/>
  <c r="M53" i="15"/>
  <c r="N53" i="15"/>
  <c r="L54" i="15"/>
  <c r="M54" i="15"/>
  <c r="P54" i="15" s="1"/>
  <c r="N54" i="15"/>
  <c r="O54" i="15"/>
  <c r="I54" i="15" s="1"/>
  <c r="C55" i="15"/>
  <c r="D55" i="15"/>
  <c r="E55" i="15"/>
  <c r="F55" i="15"/>
  <c r="G55" i="15"/>
  <c r="H55" i="15"/>
  <c r="J27" i="16" l="1"/>
  <c r="I27" i="16"/>
  <c r="J30" i="16"/>
  <c r="I30" i="16"/>
  <c r="J35" i="16"/>
  <c r="I35" i="16"/>
  <c r="J46" i="16"/>
  <c r="I46" i="16"/>
  <c r="J51" i="16"/>
  <c r="I51" i="16"/>
  <c r="E16" i="16"/>
  <c r="C16" i="16"/>
  <c r="P55" i="16"/>
  <c r="G16" i="16"/>
  <c r="M56" i="16"/>
  <c r="F12" i="16"/>
  <c r="F10" i="16"/>
  <c r="E12" i="16"/>
  <c r="M12" i="16" s="1"/>
  <c r="E10" i="16"/>
  <c r="M10" i="16" s="1"/>
  <c r="E11" i="16"/>
  <c r="M11" i="16" s="1"/>
  <c r="F11" i="16"/>
  <c r="J38" i="16"/>
  <c r="I38" i="16"/>
  <c r="J43" i="16"/>
  <c r="I43" i="16"/>
  <c r="J54" i="16"/>
  <c r="I54" i="16"/>
  <c r="J22" i="16"/>
  <c r="I22" i="16"/>
  <c r="N56" i="16"/>
  <c r="H10" i="16"/>
  <c r="G12" i="16"/>
  <c r="N12" i="16" s="1"/>
  <c r="H11" i="16"/>
  <c r="G11" i="16"/>
  <c r="H12" i="16"/>
  <c r="G10" i="16"/>
  <c r="N10" i="16" s="1"/>
  <c r="I21" i="16"/>
  <c r="O26" i="16"/>
  <c r="O55" i="16" s="1"/>
  <c r="I29" i="16"/>
  <c r="O34" i="16"/>
  <c r="I37" i="16"/>
  <c r="O42" i="16"/>
  <c r="I45" i="16"/>
  <c r="O50" i="16"/>
  <c r="I53" i="16"/>
  <c r="I20" i="16"/>
  <c r="O25" i="16"/>
  <c r="I28" i="16"/>
  <c r="O33" i="16"/>
  <c r="I36" i="16"/>
  <c r="O41" i="16"/>
  <c r="I44" i="16"/>
  <c r="O49" i="16"/>
  <c r="I52" i="16"/>
  <c r="L55" i="16"/>
  <c r="O24" i="16"/>
  <c r="O32" i="16"/>
  <c r="O40" i="16"/>
  <c r="O48" i="16"/>
  <c r="O23" i="16"/>
  <c r="C15" i="16" s="1"/>
  <c r="O31" i="16"/>
  <c r="O39" i="16"/>
  <c r="O47" i="16"/>
  <c r="I35" i="15"/>
  <c r="J35" i="15"/>
  <c r="I52" i="15"/>
  <c r="J52" i="15"/>
  <c r="I41" i="15"/>
  <c r="J41" i="15"/>
  <c r="I30" i="15"/>
  <c r="J30" i="15"/>
  <c r="I49" i="15"/>
  <c r="J49" i="15"/>
  <c r="J37" i="15"/>
  <c r="I37" i="15"/>
  <c r="J51" i="15"/>
  <c r="I51" i="15"/>
  <c r="J45" i="15"/>
  <c r="I45" i="15"/>
  <c r="I25" i="15"/>
  <c r="J25" i="15"/>
  <c r="J21" i="15"/>
  <c r="I21" i="15"/>
  <c r="I28" i="15"/>
  <c r="J28" i="15"/>
  <c r="I36" i="15"/>
  <c r="J36" i="15"/>
  <c r="I27" i="15"/>
  <c r="J27" i="15"/>
  <c r="G11" i="15"/>
  <c r="N11" i="15" s="1"/>
  <c r="G10" i="15"/>
  <c r="N10" i="15" s="1"/>
  <c r="G12" i="15"/>
  <c r="N56" i="15"/>
  <c r="H10" i="15"/>
  <c r="H12" i="15"/>
  <c r="H11" i="15"/>
  <c r="M56" i="15"/>
  <c r="F10" i="15"/>
  <c r="F12" i="15"/>
  <c r="E12" i="15"/>
  <c r="M12" i="15" s="1"/>
  <c r="E10" i="15"/>
  <c r="M10" i="15" s="1"/>
  <c r="E11" i="15"/>
  <c r="F11" i="15"/>
  <c r="I43" i="15"/>
  <c r="J43" i="15"/>
  <c r="J53" i="15"/>
  <c r="I53" i="15"/>
  <c r="I44" i="15"/>
  <c r="J44" i="15"/>
  <c r="I33" i="15"/>
  <c r="J33" i="15"/>
  <c r="J29" i="15"/>
  <c r="I29" i="15"/>
  <c r="I22" i="15"/>
  <c r="J22" i="15"/>
  <c r="I20" i="15"/>
  <c r="E15" i="15"/>
  <c r="J20" i="15"/>
  <c r="J54" i="15"/>
  <c r="P51" i="15"/>
  <c r="O50" i="15"/>
  <c r="J46" i="15"/>
  <c r="P43" i="15"/>
  <c r="O42" i="15"/>
  <c r="G15" i="15" s="1"/>
  <c r="J38" i="15"/>
  <c r="P35" i="15"/>
  <c r="O34" i="15"/>
  <c r="P27" i="15"/>
  <c r="O26" i="15"/>
  <c r="P52" i="15"/>
  <c r="J47" i="15"/>
  <c r="P44" i="15"/>
  <c r="J39" i="15"/>
  <c r="P36" i="15"/>
  <c r="J31" i="15"/>
  <c r="P28" i="15"/>
  <c r="J23" i="15"/>
  <c r="P20" i="15"/>
  <c r="L55" i="15"/>
  <c r="P53" i="15"/>
  <c r="J48" i="15"/>
  <c r="J40" i="15"/>
  <c r="P37" i="15"/>
  <c r="J32" i="15"/>
  <c r="P29" i="15"/>
  <c r="J24" i="15"/>
  <c r="P21" i="15"/>
  <c r="P45" i="15"/>
  <c r="H15" i="16" l="1"/>
  <c r="F15" i="16"/>
  <c r="D15" i="16"/>
  <c r="J41" i="16"/>
  <c r="I41" i="16"/>
  <c r="I47" i="16"/>
  <c r="J47" i="16"/>
  <c r="I48" i="16"/>
  <c r="J48" i="16"/>
  <c r="J50" i="16"/>
  <c r="I50" i="16"/>
  <c r="E15" i="16"/>
  <c r="I40" i="16"/>
  <c r="J40" i="16"/>
  <c r="I32" i="16"/>
  <c r="J32" i="16"/>
  <c r="J42" i="16"/>
  <c r="I42" i="16"/>
  <c r="N11" i="16"/>
  <c r="G15" i="16"/>
  <c r="D16" i="16"/>
  <c r="F16" i="16"/>
  <c r="H16" i="16"/>
  <c r="C11" i="16"/>
  <c r="L56" i="16"/>
  <c r="D12" i="16"/>
  <c r="D10" i="16"/>
  <c r="C12" i="16"/>
  <c r="C10" i="16"/>
  <c r="D11" i="16"/>
  <c r="I31" i="16"/>
  <c r="J31" i="16"/>
  <c r="I24" i="16"/>
  <c r="J24" i="16"/>
  <c r="J33" i="16"/>
  <c r="I33" i="16"/>
  <c r="J34" i="16"/>
  <c r="I34" i="16"/>
  <c r="I39" i="16"/>
  <c r="J39" i="16"/>
  <c r="J25" i="16"/>
  <c r="I25" i="16"/>
  <c r="I55" i="16"/>
  <c r="J26" i="16"/>
  <c r="I26" i="16"/>
  <c r="I23" i="16"/>
  <c r="J23" i="16"/>
  <c r="J55" i="16" s="1"/>
  <c r="J49" i="16"/>
  <c r="I49" i="16"/>
  <c r="C10" i="15"/>
  <c r="C12" i="15"/>
  <c r="L56" i="15"/>
  <c r="C11" i="15"/>
  <c r="D11" i="15"/>
  <c r="D10" i="15"/>
  <c r="D12" i="15"/>
  <c r="C15" i="15"/>
  <c r="M11" i="15"/>
  <c r="N12" i="15"/>
  <c r="J42" i="15"/>
  <c r="I42" i="15"/>
  <c r="C16" i="15"/>
  <c r="E16" i="15"/>
  <c r="G16" i="15"/>
  <c r="P55" i="15"/>
  <c r="J26" i="15"/>
  <c r="J55" i="15" s="1"/>
  <c r="I26" i="15"/>
  <c r="I55" i="15" s="1"/>
  <c r="J50" i="15"/>
  <c r="I50" i="15"/>
  <c r="J34" i="15"/>
  <c r="I34" i="15"/>
  <c r="O55" i="15"/>
  <c r="L11" i="16" l="1"/>
  <c r="O11" i="16" s="1"/>
  <c r="L10" i="16"/>
  <c r="O10" i="16" s="1"/>
  <c r="L12" i="16"/>
  <c r="O12" i="16" s="1"/>
  <c r="L11" i="15"/>
  <c r="O11" i="15" s="1"/>
  <c r="D15" i="15"/>
  <c r="F15" i="15"/>
  <c r="H15" i="15"/>
  <c r="L12" i="15"/>
  <c r="O12" i="15" s="1"/>
  <c r="D16" i="15"/>
  <c r="F16" i="15"/>
  <c r="H16" i="15"/>
  <c r="L10" i="15"/>
  <c r="O10" i="15" s="1"/>
  <c r="I10" i="16" l="1"/>
  <c r="J10" i="16"/>
  <c r="I12" i="16"/>
  <c r="J12" i="16"/>
  <c r="J11" i="16"/>
  <c r="I11" i="16"/>
  <c r="I12" i="15"/>
  <c r="J12" i="15"/>
  <c r="I10" i="15"/>
  <c r="J10" i="15"/>
  <c r="J11" i="15"/>
  <c r="I11" i="15"/>
  <c r="J40" i="7" l="1"/>
  <c r="I40" i="7"/>
  <c r="G40" i="7"/>
  <c r="F40" i="7"/>
  <c r="D40" i="7"/>
  <c r="C40" i="7"/>
  <c r="K39" i="7"/>
  <c r="H39" i="7"/>
  <c r="N39" i="7" s="1"/>
  <c r="E39" i="7"/>
  <c r="K38" i="7"/>
  <c r="H38" i="7"/>
  <c r="E38" i="7"/>
  <c r="K37" i="7"/>
  <c r="H37" i="7"/>
  <c r="E37" i="7"/>
  <c r="K36" i="7"/>
  <c r="H36" i="7"/>
  <c r="E36" i="7"/>
  <c r="K35" i="7"/>
  <c r="H35" i="7"/>
  <c r="E35" i="7"/>
  <c r="K34" i="7"/>
  <c r="H34" i="7"/>
  <c r="E34" i="7"/>
  <c r="N34" i="7" s="1"/>
  <c r="K33" i="7"/>
  <c r="H33" i="7"/>
  <c r="E33" i="7"/>
  <c r="K32" i="7"/>
  <c r="H32" i="7"/>
  <c r="E32" i="7"/>
  <c r="K31" i="7"/>
  <c r="H31" i="7"/>
  <c r="N31" i="7" s="1"/>
  <c r="E31" i="7"/>
  <c r="K30" i="7"/>
  <c r="H30" i="7"/>
  <c r="E30" i="7"/>
  <c r="K29" i="7"/>
  <c r="H29" i="7"/>
  <c r="E29" i="7"/>
  <c r="K28" i="7"/>
  <c r="H28" i="7"/>
  <c r="E28" i="7"/>
  <c r="K27" i="7"/>
  <c r="H27" i="7"/>
  <c r="E27" i="7"/>
  <c r="K26" i="7"/>
  <c r="H26" i="7"/>
  <c r="E26" i="7"/>
  <c r="N26" i="7" s="1"/>
  <c r="K25" i="7"/>
  <c r="H25" i="7"/>
  <c r="E25" i="7"/>
  <c r="K24" i="7"/>
  <c r="H24" i="7"/>
  <c r="E24" i="7"/>
  <c r="K23" i="7"/>
  <c r="H23" i="7"/>
  <c r="N23" i="7" s="1"/>
  <c r="E23" i="7"/>
  <c r="K22" i="7"/>
  <c r="H22" i="7"/>
  <c r="E22" i="7"/>
  <c r="N22" i="7" s="1"/>
  <c r="K21" i="7"/>
  <c r="H21" i="7"/>
  <c r="E21" i="7"/>
  <c r="K20" i="7"/>
  <c r="H20" i="7"/>
  <c r="E20" i="7"/>
  <c r="K19" i="7"/>
  <c r="H19" i="7"/>
  <c r="E19" i="7"/>
  <c r="K18" i="7"/>
  <c r="H18" i="7"/>
  <c r="E18" i="7"/>
  <c r="N18" i="7" s="1"/>
  <c r="K17" i="7"/>
  <c r="H17" i="7"/>
  <c r="E17" i="7"/>
  <c r="K16" i="7"/>
  <c r="H16" i="7"/>
  <c r="E16" i="7"/>
  <c r="N16" i="7" s="1"/>
  <c r="K15" i="7"/>
  <c r="H15" i="7"/>
  <c r="N15" i="7" s="1"/>
  <c r="E15" i="7"/>
  <c r="K14" i="7"/>
  <c r="H14" i="7"/>
  <c r="E14" i="7"/>
  <c r="N14" i="7" s="1"/>
  <c r="K13" i="7"/>
  <c r="H13" i="7"/>
  <c r="N13" i="7" s="1"/>
  <c r="E13" i="7"/>
  <c r="K12" i="7"/>
  <c r="H12" i="7"/>
  <c r="E12" i="7"/>
  <c r="K11" i="7"/>
  <c r="H11" i="7"/>
  <c r="E11" i="7"/>
  <c r="K10" i="7"/>
  <c r="H10" i="7"/>
  <c r="E10" i="7"/>
  <c r="E40" i="7" s="1"/>
  <c r="H41" i="7" l="1"/>
  <c r="H42" i="7" s="1"/>
  <c r="N21" i="7"/>
  <c r="N24" i="7"/>
  <c r="N29" i="7"/>
  <c r="N32" i="7"/>
  <c r="N37" i="7"/>
  <c r="L37" i="7" s="1"/>
  <c r="N11" i="7"/>
  <c r="N19" i="7"/>
  <c r="L19" i="7" s="1"/>
  <c r="N27" i="7"/>
  <c r="N30" i="7"/>
  <c r="N35" i="7"/>
  <c r="N38" i="7"/>
  <c r="E41" i="7"/>
  <c r="E42" i="7" s="1"/>
  <c r="N12" i="7"/>
  <c r="N20" i="7"/>
  <c r="N25" i="7"/>
  <c r="M25" i="7" s="1"/>
  <c r="N28" i="7"/>
  <c r="N33" i="7"/>
  <c r="N36" i="7"/>
  <c r="K40" i="7"/>
  <c r="N17" i="7"/>
  <c r="L17" i="7" s="1"/>
  <c r="M14" i="7"/>
  <c r="L14" i="7"/>
  <c r="M26" i="7"/>
  <c r="L26" i="7"/>
  <c r="C7" i="7"/>
  <c r="D7" i="7"/>
  <c r="M11" i="7"/>
  <c r="L11" i="7"/>
  <c r="M15" i="7"/>
  <c r="L15" i="7"/>
  <c r="M18" i="7"/>
  <c r="L18" i="7"/>
  <c r="M22" i="7"/>
  <c r="L22" i="7"/>
  <c r="M23" i="7"/>
  <c r="L23" i="7"/>
  <c r="M27" i="7"/>
  <c r="L27" i="7"/>
  <c r="M30" i="7"/>
  <c r="L30" i="7"/>
  <c r="M31" i="7"/>
  <c r="L31" i="7"/>
  <c r="M34" i="7"/>
  <c r="L34" i="7"/>
  <c r="M35" i="7"/>
  <c r="L35" i="7"/>
  <c r="M38" i="7"/>
  <c r="L38" i="7"/>
  <c r="M39" i="7"/>
  <c r="L39" i="7"/>
  <c r="I7" i="7"/>
  <c r="J7" i="7"/>
  <c r="M12" i="7"/>
  <c r="L12" i="7"/>
  <c r="M13" i="7"/>
  <c r="L13" i="7"/>
  <c r="M16" i="7"/>
  <c r="L16" i="7"/>
  <c r="M17" i="7"/>
  <c r="M20" i="7"/>
  <c r="L20" i="7"/>
  <c r="M21" i="7"/>
  <c r="L21" i="7"/>
  <c r="M24" i="7"/>
  <c r="L24" i="7"/>
  <c r="M28" i="7"/>
  <c r="L28" i="7"/>
  <c r="M29" i="7"/>
  <c r="L29" i="7"/>
  <c r="M32" i="7"/>
  <c r="L32" i="7"/>
  <c r="M33" i="7"/>
  <c r="L33" i="7"/>
  <c r="M36" i="7"/>
  <c r="L36" i="7"/>
  <c r="M37" i="7"/>
  <c r="N10" i="7"/>
  <c r="H40" i="7"/>
  <c r="K41" i="7"/>
  <c r="K42" i="7" s="1"/>
  <c r="L25" i="7" l="1"/>
  <c r="M19" i="7"/>
  <c r="M10" i="7"/>
  <c r="M40" i="7" s="1"/>
  <c r="L10" i="7"/>
  <c r="L40" i="7" s="1"/>
  <c r="E7" i="7"/>
  <c r="G7" i="7"/>
  <c r="F7" i="7"/>
  <c r="K7" i="7"/>
  <c r="H7" i="7" l="1"/>
  <c r="N7" i="7" s="1"/>
  <c r="M7" i="7" l="1"/>
  <c r="L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note03</author>
  </authors>
  <commentList>
    <comment ref="C1" authorId="0" shapeId="0" xr:uid="{C6B2A8E3-D708-4CE3-A873-EDDB2A2B55CA}">
      <text>
        <r>
          <rPr>
            <b/>
            <sz val="9"/>
            <color indexed="81"/>
            <rFont val="MS P ゴシック"/>
            <family val="3"/>
            <charset val="128"/>
          </rPr>
          <t>名前を入力します。</t>
        </r>
      </text>
    </comment>
    <comment ref="C7" authorId="0" shapeId="0" xr:uid="{82E14EFA-C610-400A-83E6-DB34318FC781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D7" authorId="0" shapeId="0" xr:uid="{C1938BFD-E576-4932-8C41-398FE6A3BE01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F7" authorId="0" shapeId="0" xr:uid="{2FBDEF99-D26A-4382-9902-C027B6DEF995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G7" authorId="0" shapeId="0" xr:uid="{BCC492CA-8AF8-48BD-80C0-B1050A7D4BA7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I7" authorId="0" shapeId="0" xr:uid="{A6E65F7D-ABC7-40F9-8334-B36742D66692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J7" authorId="0" shapeId="0" xr:uid="{C40E9B2A-7D95-4199-A8DC-FEA949614241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note01</author>
  </authors>
  <commentList>
    <comment ref="H1" authorId="0" shapeId="0" xr:uid="{C5B2A5E8-5B27-40A5-B41B-C2F8CDE113A6}">
      <text>
        <r>
          <rPr>
            <b/>
            <sz val="9"/>
            <color indexed="81"/>
            <rFont val="MS P ゴシック"/>
            <family val="3"/>
            <charset val="128"/>
          </rPr>
          <t>支部名・支会名・分会名を記入してください。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note01</author>
  </authors>
  <commentList>
    <comment ref="H1" authorId="0" shapeId="0" xr:uid="{DCB633F4-2DF6-49AE-B171-B40ED96ABF4E}">
      <text>
        <r>
          <rPr>
            <b/>
            <sz val="9"/>
            <color indexed="81"/>
            <rFont val="MS P ゴシック"/>
            <family val="3"/>
            <charset val="128"/>
          </rPr>
          <t>支部名・支会名・分会名を記入してください。</t>
        </r>
      </text>
    </comment>
  </commentList>
</comments>
</file>

<file path=xl/sharedStrings.xml><?xml version="1.0" encoding="utf-8"?>
<sst xmlns="http://schemas.openxmlformats.org/spreadsheetml/2006/main" count="149" uniqueCount="45">
  <si>
    <t>支部名</t>
    <rPh sb="0" eb="2">
      <t>シブ</t>
    </rPh>
    <rPh sb="2" eb="3">
      <t>メイ</t>
    </rPh>
    <phoneticPr fontId="1"/>
  </si>
  <si>
    <t>支会名</t>
    <rPh sb="0" eb="2">
      <t>シカイ</t>
    </rPh>
    <rPh sb="2" eb="3">
      <t>メイ</t>
    </rPh>
    <phoneticPr fontId="1"/>
  </si>
  <si>
    <t>分会名</t>
    <rPh sb="0" eb="2">
      <t>ブンカイ</t>
    </rPh>
    <rPh sb="2" eb="3">
      <t>メイ</t>
    </rPh>
    <phoneticPr fontId="1"/>
  </si>
  <si>
    <t>合計</t>
    <rPh sb="0" eb="2">
      <t>ゴウケイ</t>
    </rPh>
    <phoneticPr fontId="1"/>
  </si>
  <si>
    <t>個人用</t>
    <rPh sb="0" eb="3">
      <t>コジンヨウ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</si>
  <si>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</si>
  <si>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</si>
  <si>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6月合計</t>
    <rPh sb="1" eb="2">
      <t>ガツ</t>
    </rPh>
    <rPh sb="2" eb="4">
      <t>ゴウケイ</t>
    </rPh>
    <phoneticPr fontId="1"/>
  </si>
  <si>
    <t>月　日</t>
    <rPh sb="0" eb="1">
      <t>ゲツ</t>
    </rPh>
    <rPh sb="2" eb="3">
      <t>ヒ</t>
    </rPh>
    <phoneticPr fontId="1"/>
  </si>
  <si>
    <t>曜日</t>
    <rPh sb="0" eb="1">
      <t>ヨウ</t>
    </rPh>
    <rPh sb="1" eb="2">
      <t>ヒ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</si>
  <si>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</si>
  <si>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</si>
  <si>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</si>
  <si>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</si>
  <si>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</si>
  <si>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</si>
  <si>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</si>
  <si>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計</t>
    <rPh sb="0" eb="1">
      <t>ケイ</t>
    </rPh>
    <phoneticPr fontId="1"/>
  </si>
  <si>
    <t>分会用</t>
    <rPh sb="0" eb="2">
      <t>ブンカイ</t>
    </rPh>
    <rPh sb="2" eb="3">
      <t>ヨウ</t>
    </rPh>
    <phoneticPr fontId="1"/>
  </si>
  <si>
    <t>合　計</t>
    <rPh sb="0" eb="1">
      <t>ゴウ</t>
    </rPh>
    <rPh sb="2" eb="3">
      <t>ケイ</t>
    </rPh>
    <phoneticPr fontId="1"/>
  </si>
  <si>
    <t>別紙1</t>
    <rPh sb="0" eb="1">
      <t>ベツ</t>
    </rPh>
    <rPh sb="1" eb="2">
      <t>シ</t>
    </rPh>
    <phoneticPr fontId="1"/>
  </si>
  <si>
    <t>別紙2</t>
    <rPh sb="0" eb="1">
      <t>ベツ</t>
    </rPh>
    <rPh sb="1" eb="2">
      <t>シ</t>
    </rPh>
    <phoneticPr fontId="1"/>
  </si>
  <si>
    <t>①超勤時間</t>
    <rPh sb="1" eb="3">
      <t>チョウキン</t>
    </rPh>
    <rPh sb="3" eb="5">
      <t>ジカン</t>
    </rPh>
    <phoneticPr fontId="1"/>
  </si>
  <si>
    <t>②休憩時間の業務</t>
    <rPh sb="1" eb="3">
      <t>キュウケイ</t>
    </rPh>
    <rPh sb="3" eb="5">
      <t>ジカン</t>
    </rPh>
    <rPh sb="6" eb="8">
      <t>ギョウム</t>
    </rPh>
    <phoneticPr fontId="1"/>
  </si>
  <si>
    <t>③持ち帰り業務</t>
    <rPh sb="1" eb="2">
      <t>モ</t>
    </rPh>
    <rPh sb="3" eb="4">
      <t>カエ</t>
    </rPh>
    <rPh sb="5" eb="7">
      <t>ギョウム</t>
    </rPh>
    <phoneticPr fontId="1"/>
  </si>
  <si>
    <t>←この色の部分だけ入力してください。</t>
    <rPh sb="3" eb="4">
      <t>イロ</t>
    </rPh>
    <rPh sb="5" eb="7">
      <t>ブブン</t>
    </rPh>
    <rPh sb="9" eb="11">
      <t>ニュウリョク</t>
    </rPh>
    <phoneticPr fontId="1"/>
  </si>
  <si>
    <t>←この色の部分を、別紙１（個人用）から転記してください。</t>
    <rPh sb="3" eb="4">
      <t>イロ</t>
    </rPh>
    <rPh sb="5" eb="7">
      <t>ブブン</t>
    </rPh>
    <rPh sb="9" eb="11">
      <t>ベッシ</t>
    </rPh>
    <rPh sb="13" eb="16">
      <t>コジンヨウ</t>
    </rPh>
    <rPh sb="19" eb="21">
      <t>テンキ</t>
    </rPh>
    <phoneticPr fontId="1"/>
  </si>
  <si>
    <t>組合員(名前)</t>
    <rPh sb="0" eb="3">
      <t>クミアイイン</t>
    </rPh>
    <rPh sb="4" eb="6">
      <t>ナマエ</t>
    </rPh>
    <phoneticPr fontId="1"/>
  </si>
  <si>
    <t>←記入してください。</t>
    <rPh sb="1" eb="3">
      <t>キニュウ</t>
    </rPh>
    <phoneticPr fontId="1"/>
  </si>
  <si>
    <t>9月合計</t>
    <rPh sb="1" eb="2">
      <t>ガツ</t>
    </rPh>
    <rPh sb="2" eb="4">
      <t>ゴウケイ</t>
    </rPh>
    <phoneticPr fontId="1"/>
  </si>
  <si>
    <t>9月①+②合計</t>
    <rPh sb="1" eb="2">
      <t>ガツ</t>
    </rPh>
    <rPh sb="5" eb="7">
      <t>ゴウケイ</t>
    </rPh>
    <phoneticPr fontId="1"/>
  </si>
  <si>
    <t>9月平均</t>
    <rPh sb="1" eb="2">
      <t>ガツ</t>
    </rPh>
    <rPh sb="2" eb="4">
      <t>ヘイキン</t>
    </rPh>
    <phoneticPr fontId="1"/>
  </si>
  <si>
    <t>超勤時間</t>
    <rPh sb="0" eb="4">
      <t>チョウキンジカン</t>
    </rPh>
    <phoneticPr fontId="1"/>
  </si>
  <si>
    <t>学校の出退勤管理　システムに</t>
    <rPh sb="0" eb="2">
      <t>ガッコウ</t>
    </rPh>
    <rPh sb="3" eb="6">
      <t>シュツタイキン</t>
    </rPh>
    <rPh sb="6" eb="8">
      <t>カンリ</t>
    </rPh>
    <phoneticPr fontId="1"/>
  </si>
  <si>
    <t>　1. はい　2. いいえ</t>
    <phoneticPr fontId="1"/>
  </si>
  <si>
    <t xml:space="preserve"> イ．休憩時間の業務時間が反映されている</t>
    <rPh sb="3" eb="7">
      <t>キュウケイジカン</t>
    </rPh>
    <rPh sb="8" eb="12">
      <t>ギョウムジカン</t>
    </rPh>
    <rPh sb="13" eb="15">
      <t>ハンエイ</t>
    </rPh>
    <phoneticPr fontId="1"/>
  </si>
  <si>
    <t xml:space="preserve"> ロ．週休日休日の業務時間が反映されている</t>
    <rPh sb="3" eb="8">
      <t>シュウキュウビキュウジツ</t>
    </rPh>
    <rPh sb="9" eb="13">
      <t>ギョウムジカン</t>
    </rPh>
    <rPh sb="14" eb="16">
      <t>ハンエイ</t>
    </rPh>
    <phoneticPr fontId="1"/>
  </si>
  <si>
    <t>　(A) ①＋②+③の合計が</t>
    <rPh sb="11" eb="13">
      <t>ゴウケイ</t>
    </rPh>
    <phoneticPr fontId="1"/>
  </si>
  <si>
    <t>　(B) ①＋②の合計が</t>
    <rPh sb="9" eb="11">
      <t>ゴウケイ</t>
    </rPh>
    <phoneticPr fontId="1"/>
  </si>
  <si>
    <t>(a) 45時間超の人数</t>
    <rPh sb="6" eb="9">
      <t>ジカンチョウ</t>
    </rPh>
    <rPh sb="10" eb="12">
      <t>ニンズウ</t>
    </rPh>
    <phoneticPr fontId="1"/>
  </si>
  <si>
    <t>(b)内80時間超の人数</t>
    <rPh sb="3" eb="4">
      <t>ウチ</t>
    </rPh>
    <rPh sb="6" eb="9">
      <t>ジカンチョウ</t>
    </rPh>
    <rPh sb="10" eb="12">
      <t>ニンズウ</t>
    </rPh>
    <phoneticPr fontId="1"/>
  </si>
  <si>
    <t>(c)内100時間超の人数</t>
    <rPh sb="3" eb="4">
      <t>ウチ</t>
    </rPh>
    <rPh sb="7" eb="9">
      <t>ジカン</t>
    </rPh>
    <rPh sb="9" eb="10">
      <t>チョウ</t>
    </rPh>
    <rPh sb="11" eb="13">
      <t>ニンズウ</t>
    </rPh>
    <phoneticPr fontId="1"/>
  </si>
  <si>
    <t>①超勤時間</t>
    <phoneticPr fontId="1"/>
  </si>
  <si>
    <t>②休憩時間の業務</t>
    <phoneticPr fontId="1"/>
  </si>
  <si>
    <t>③持ち帰り業務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</si>
</sst>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auto="1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auto="1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1" fontId="0" fillId="0" borderId="10" xfId="0" applyNumberFormat="1" applyBorder="1">
      <alignment vertical="center"/>
    </xf>
    <xf numFmtId="1" fontId="0" fillId="0" borderId="7" xfId="0" applyNumberFormat="1" applyBorder="1">
      <alignment vertical="center"/>
    </xf>
    <xf numFmtId="0" fontId="2" fillId="0" borderId="15" xfId="0" applyFont="1" applyBorder="1" applyAlignment="1">
      <alignment horizontal="center" vertical="center"/>
    </xf>
    <xf numFmtId="56" fontId="0" fillId="0" borderId="12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56" fontId="0" fillId="0" borderId="16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vertical="center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16" xfId="0" applyFill="1" applyBorder="1" applyProtection="1">
      <alignment vertical="center"/>
      <protection locked="0"/>
    </xf>
    <xf numFmtId="0" fontId="0" fillId="3" borderId="17" xfId="0" applyFill="1" applyBorder="1" applyProtection="1">
      <alignment vertical="center"/>
      <protection locked="0"/>
    </xf>
    <xf numFmtId="56" fontId="0" fillId="0" borderId="9" xfId="0" applyNumberFormat="1" applyBorder="1">
      <alignment vertical="center"/>
    </xf>
    <xf numFmtId="0" fontId="0" fillId="2" borderId="9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3" borderId="12" xfId="0" applyFill="1" applyBorder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0" fontId="0" fillId="2" borderId="25" xfId="0" applyFill="1" applyBorder="1">
      <alignment vertical="center"/>
    </xf>
    <xf numFmtId="177" fontId="10" fillId="0" borderId="3" xfId="1" applyNumberFormat="1" applyFont="1" applyFill="1" applyBorder="1" applyAlignment="1" applyProtection="1">
      <alignment vertical="center"/>
    </xf>
    <xf numFmtId="177" fontId="10" fillId="0" borderId="15" xfId="1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0" fillId="4" borderId="1" xfId="0" applyFont="1" applyFill="1" applyBorder="1">
      <alignment vertical="center"/>
    </xf>
    <xf numFmtId="1" fontId="0" fillId="0" borderId="4" xfId="0" applyNumberFormat="1" applyBorder="1">
      <alignment vertical="center"/>
    </xf>
    <xf numFmtId="0" fontId="0" fillId="4" borderId="13" xfId="0" applyFill="1" applyBorder="1">
      <alignment vertical="center"/>
    </xf>
    <xf numFmtId="0" fontId="0" fillId="4" borderId="12" xfId="0" applyFill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Protection="1">
      <alignment vertical="center"/>
      <protection locked="0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6" fillId="0" borderId="27" xfId="0" applyFont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9" fillId="0" borderId="25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213360</xdr:colOff>
      <xdr:row>6</xdr:row>
      <xdr:rowOff>175260</xdr:rowOff>
    </xdr:from>
    <xdr:to>
      <xdr:col>10</xdr:col>
      <xdr:colOff>15240</xdr:colOff>
      <xdr:row>10</xdr:row>
      <xdr:rowOff>144780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D0F471C9-6DC1-41BB-934A-77A9C6902EFA}"/>
            </a:ext>
          </a:extLst>
        </xdr:cNvPr>
        <xdr:cNvSpPr/>
      </xdr:nvSpPr>
      <xdr:spPr>
        <a:xfrm>
          <a:off x="5105400" y="1516380"/>
          <a:ext cx="1767840" cy="845820"/>
        </a:xfrm>
        <a:prstGeom prst="wedgeEllipseCallout">
          <a:avLst>
            <a:gd name="adj1" fmla="val -32463"/>
            <a:gd name="adj2" fmla="val -82339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を入力してください。</a:t>
          </a:r>
        </a:p>
      </xdr:txBody>
    </xdr:sp>
    <xdr:clientData/>
  </xdr:twoCellAnchor>
  <xdr:twoCellAnchor>
    <xdr:from>
      <xdr:col>7</xdr:col>
      <xdr:colOff>60960</xdr:colOff>
      <xdr:row>12</xdr:row>
      <xdr:rowOff>76201</xdr:rowOff>
    </xdr:from>
    <xdr:to>
      <xdr:col>10</xdr:col>
      <xdr:colOff>7620</xdr:colOff>
      <xdr:row>14</xdr:row>
      <xdr:rowOff>114301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34AB9730-65F0-48C1-96CF-9E22C8D718E0}"/>
            </a:ext>
          </a:extLst>
        </xdr:cNvPr>
        <xdr:cNvSpPr/>
      </xdr:nvSpPr>
      <xdr:spPr>
        <a:xfrm>
          <a:off x="4953000" y="2750821"/>
          <a:ext cx="1912620" cy="495300"/>
        </a:xfrm>
        <a:prstGeom prst="wedgeEllipseCallout">
          <a:avLst>
            <a:gd name="adj1" fmla="val -62589"/>
            <a:gd name="adj2" fmla="val -3679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自動計算されます。</a:t>
          </a:r>
        </a:p>
      </xdr:txBody>
    </xdr:sp>
    <xdr:clientData/>
  </xdr:twoCellAnchor>
  <xdr:twoCellAnchor>
    <xdr:from>
      <xdr:col>2</xdr:col>
      <xdr:colOff>365760</xdr:colOff>
      <xdr:row>20</xdr:row>
      <xdr:rowOff>114300</xdr:rowOff>
    </xdr:from>
    <xdr:to>
      <xdr:col>7</xdr:col>
      <xdr:colOff>495301</xdr:colOff>
      <xdr:row>23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DFC14DB-0698-46F5-8037-EDB416BC9156}"/>
            </a:ext>
          </a:extLst>
        </xdr:cNvPr>
        <xdr:cNvSpPr txBox="1"/>
      </xdr:nvSpPr>
      <xdr:spPr>
        <a:xfrm>
          <a:off x="1981200" y="4518660"/>
          <a:ext cx="3406141" cy="6096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組合員一人ひとりの ①超勤時間 ②休憩時間の業務 ③持ち帰り業務の</a:t>
          </a:r>
          <a:r>
            <a:rPr kumimoji="1" lang="en-US" altLang="ja-JP" sz="1100"/>
            <a:t>9</a:t>
          </a:r>
          <a:r>
            <a:rPr kumimoji="1" lang="ja-JP" altLang="en-US" sz="1100" u="sng"/>
            <a:t>月合計</a:t>
          </a:r>
          <a:r>
            <a:rPr kumimoji="1" lang="ja-JP" altLang="en-US" sz="1100"/>
            <a:t>を入力します。</a:t>
          </a:r>
        </a:p>
      </xdr:txBody>
    </xdr:sp>
    <xdr:clientData/>
  </xdr:twoCellAnchor>
  <xdr:twoCellAnchor>
    <xdr:from>
      <xdr:col>2</xdr:col>
      <xdr:colOff>396240</xdr:colOff>
      <xdr:row>26</xdr:row>
      <xdr:rowOff>30480</xdr:rowOff>
    </xdr:from>
    <xdr:to>
      <xdr:col>7</xdr:col>
      <xdr:colOff>523876</xdr:colOff>
      <xdr:row>29</xdr:row>
      <xdr:rowOff>188595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44CFE18-91E1-4B9A-B488-7DC756417878}"/>
            </a:ext>
          </a:extLst>
        </xdr:cNvPr>
        <xdr:cNvSpPr txBox="1"/>
      </xdr:nvSpPr>
      <xdr:spPr>
        <a:xfrm>
          <a:off x="2011680" y="5806440"/>
          <a:ext cx="3404236" cy="84391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義務教育学校等分会</a:t>
          </a:r>
          <a:r>
            <a:rPr kumimoji="1" lang="ja-JP" altLang="en-US" sz="1100"/>
            <a:t>は「前期課程（小学部）」「後期課程（中学部）」を</a:t>
          </a:r>
          <a:r>
            <a:rPr kumimoji="1" lang="en-US" altLang="ja-JP" sz="1100"/>
            <a:t>2</a:t>
          </a:r>
          <a:r>
            <a:rPr kumimoji="1" lang="ja-JP" altLang="en-US" sz="1100"/>
            <a:t>枚のシートに分けて入力して下さい。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CEBD5-ED37-41DE-90D5-3F2A9CBE8455}">
  <dimension ref="A1:N42"/>
  <sheetViews>
    <sheetView zoomScaleNormal="100" workbookViewId="0">
      <selection activeCell="J7" sqref="J7"/>
    </sheetView>
  </sheetViews>
  <sheetFormatPr defaultRowHeight="18"/>
  <cols>
    <col min="1" max="1" width="8.19921875" bestFit="1" customWidth="1"/>
    <col min="2" max="2" width="4.5" style="1" bestFit="1" customWidth="1"/>
    <col min="3" max="4" width="7.59765625" customWidth="1"/>
    <col min="5" max="5" width="10.59765625" hidden="1" customWidth="1"/>
    <col min="6" max="7" width="7.59765625" customWidth="1"/>
    <col min="8" max="8" width="10.59765625" hidden="1" customWidth="1"/>
    <col min="9" max="10" width="7.59765625" customWidth="1"/>
    <col min="11" max="11" width="6.69921875" hidden="1" customWidth="1"/>
    <col min="12" max="13" width="7.59765625" customWidth="1"/>
    <col min="14" max="14" width="9" hidden="1" customWidth="1"/>
  </cols>
  <sheetData>
    <row r="1" spans="1:14" ht="27" customHeight="1">
      <c r="A1" s="103" t="s">
        <v>4</v>
      </c>
      <c r="B1" s="103"/>
      <c r="C1" s="104"/>
      <c r="D1" s="105"/>
      <c r="E1" s="27"/>
      <c r="M1" s="33" t="s">
        <v>20</v>
      </c>
    </row>
    <row r="2" spans="1:14" ht="11.25" customHeight="1">
      <c r="A2" s="34"/>
      <c r="B2" s="34"/>
      <c r="C2" s="49"/>
      <c r="D2" s="49"/>
      <c r="E2" s="27"/>
      <c r="M2" s="48"/>
    </row>
    <row r="3" spans="1:14" ht="27" customHeight="1">
      <c r="A3" s="34"/>
      <c r="B3" s="50"/>
      <c r="C3" s="106" t="s">
        <v>25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4" ht="11.25" customHeight="1"/>
    <row r="5" spans="1:14">
      <c r="A5" s="108"/>
      <c r="B5" s="109"/>
      <c r="C5" s="112" t="s">
        <v>22</v>
      </c>
      <c r="D5" s="113"/>
      <c r="E5" s="3"/>
      <c r="F5" s="114" t="s">
        <v>23</v>
      </c>
      <c r="G5" s="115"/>
      <c r="H5" s="4"/>
      <c r="I5" s="114" t="s">
        <v>24</v>
      </c>
      <c r="J5" s="115"/>
      <c r="K5" s="1"/>
      <c r="L5" s="112" t="s">
        <v>19</v>
      </c>
      <c r="M5" s="113"/>
    </row>
    <row r="6" spans="1:14">
      <c r="A6" s="110"/>
      <c r="B6" s="111"/>
      <c r="C6" s="5" t="s">
        <v>5</v>
      </c>
      <c r="D6" s="6" t="s">
        <v>6</v>
      </c>
      <c r="E6" s="53"/>
      <c r="F6" s="5" t="s">
        <v>5</v>
      </c>
      <c r="G6" s="6" t="s">
        <v>6</v>
      </c>
      <c r="H6" s="7"/>
      <c r="I6" s="5" t="s">
        <v>5</v>
      </c>
      <c r="J6" s="6" t="s">
        <v>6</v>
      </c>
      <c r="L6" s="5" t="s">
        <v>5</v>
      </c>
      <c r="M6" s="6" t="s">
        <v>6</v>
      </c>
    </row>
    <row r="7" spans="1:14" ht="22.5" customHeight="1">
      <c r="A7" s="99" t="s">
        <v>7</v>
      </c>
      <c r="B7" s="100"/>
      <c r="C7" s="54">
        <f>INT(E40/60)</f>
        <v>38</v>
      </c>
      <c r="D7" s="55">
        <f>MOD(E40,60)</f>
        <v>3</v>
      </c>
      <c r="E7" s="56">
        <f t="shared" ref="E7" si="0">C7*60+D7</f>
        <v>2283</v>
      </c>
      <c r="F7" s="54">
        <f>INT(H40/60)</f>
        <v>4</v>
      </c>
      <c r="G7" s="55">
        <f>MOD(H40,60)</f>
        <v>46</v>
      </c>
      <c r="H7" s="56">
        <f t="shared" ref="H7" si="1">F7*60+G7</f>
        <v>286</v>
      </c>
      <c r="I7" s="54">
        <f>INT(K40/60)</f>
        <v>22</v>
      </c>
      <c r="J7" s="55">
        <f>MOD(K40,60)</f>
        <v>15</v>
      </c>
      <c r="K7">
        <f t="shared" ref="K7" si="2">I7*60+J7</f>
        <v>1335</v>
      </c>
      <c r="L7" s="25">
        <f>INT(N7/60)</f>
        <v>65</v>
      </c>
      <c r="M7" s="26">
        <f>MOD(N7,60)</f>
        <v>4</v>
      </c>
      <c r="N7">
        <f>E7+H7+K7</f>
        <v>3904</v>
      </c>
    </row>
    <row r="8" spans="1:14">
      <c r="A8" s="4"/>
      <c r="B8" s="4"/>
      <c r="C8" s="3"/>
      <c r="D8" s="12"/>
      <c r="E8" s="12"/>
      <c r="F8" s="3"/>
      <c r="G8" s="12"/>
      <c r="H8" s="3"/>
      <c r="I8" s="3"/>
      <c r="J8" s="12"/>
    </row>
    <row r="9" spans="1:14">
      <c r="A9" s="35" t="s">
        <v>8</v>
      </c>
      <c r="B9" s="13" t="s">
        <v>9</v>
      </c>
      <c r="C9" s="35" t="s">
        <v>5</v>
      </c>
      <c r="D9" s="36" t="s">
        <v>6</v>
      </c>
      <c r="E9" s="37"/>
      <c r="F9" s="35" t="s">
        <v>5</v>
      </c>
      <c r="G9" s="36" t="s">
        <v>6</v>
      </c>
      <c r="H9" s="37"/>
      <c r="I9" s="35" t="s">
        <v>5</v>
      </c>
      <c r="J9" s="36" t="s">
        <v>6</v>
      </c>
      <c r="K9" s="1"/>
      <c r="L9" s="35" t="s">
        <v>5</v>
      </c>
      <c r="M9" s="36" t="s">
        <v>6</v>
      </c>
    </row>
    <row r="10" spans="1:14">
      <c r="A10" s="14">
        <v>43983</v>
      </c>
      <c r="B10" s="15" t="s">
        <v>10</v>
      </c>
      <c r="C10" s="28">
        <v>2</v>
      </c>
      <c r="D10" s="29">
        <v>14</v>
      </c>
      <c r="E10" s="46">
        <f t="shared" ref="E10:E39" si="3">C10*60+D10</f>
        <v>134</v>
      </c>
      <c r="F10" s="28"/>
      <c r="G10" s="29">
        <v>1</v>
      </c>
      <c r="H10" s="46">
        <f t="shared" ref="H10:H39" si="4">F10*60+G10</f>
        <v>1</v>
      </c>
      <c r="I10" s="28">
        <v>2</v>
      </c>
      <c r="J10" s="29">
        <v>54</v>
      </c>
      <c r="K10">
        <f>I10*60+J10</f>
        <v>174</v>
      </c>
      <c r="L10" s="8">
        <f>INT(N10/60)</f>
        <v>5</v>
      </c>
      <c r="M10" s="9">
        <f>MOD(N10,60)</f>
        <v>9</v>
      </c>
      <c r="N10">
        <f>E10+H10+K10</f>
        <v>309</v>
      </c>
    </row>
    <row r="11" spans="1:14">
      <c r="A11" s="16">
        <v>43984</v>
      </c>
      <c r="B11" s="17" t="s">
        <v>11</v>
      </c>
      <c r="C11" s="30">
        <v>0</v>
      </c>
      <c r="D11" s="31">
        <v>9</v>
      </c>
      <c r="E11" s="46">
        <f t="shared" si="3"/>
        <v>9</v>
      </c>
      <c r="F11" s="30"/>
      <c r="G11" s="31">
        <v>45</v>
      </c>
      <c r="H11" s="46">
        <f t="shared" si="4"/>
        <v>45</v>
      </c>
      <c r="I11" s="30">
        <v>1</v>
      </c>
      <c r="J11" s="31">
        <v>32</v>
      </c>
      <c r="K11">
        <f t="shared" ref="K11:K39" si="5">I11*60+J11</f>
        <v>92</v>
      </c>
      <c r="L11" s="21">
        <f t="shared" ref="L11:L39" si="6">INT(N11/60)</f>
        <v>2</v>
      </c>
      <c r="M11" s="22">
        <f t="shared" ref="M11:M39" si="7">MOD(N11,60)</f>
        <v>26</v>
      </c>
      <c r="N11">
        <f t="shared" ref="N11:N39" si="8">E11+H11+K11</f>
        <v>146</v>
      </c>
    </row>
    <row r="12" spans="1:14">
      <c r="A12" s="16">
        <v>43985</v>
      </c>
      <c r="B12" s="17" t="s">
        <v>12</v>
      </c>
      <c r="C12" s="30">
        <v>1</v>
      </c>
      <c r="D12" s="31">
        <v>1</v>
      </c>
      <c r="E12" s="46">
        <f t="shared" si="3"/>
        <v>61</v>
      </c>
      <c r="F12" s="30"/>
      <c r="G12" s="31">
        <v>6</v>
      </c>
      <c r="H12" s="46">
        <f t="shared" si="4"/>
        <v>6</v>
      </c>
      <c r="I12" s="30">
        <v>0</v>
      </c>
      <c r="J12" s="31">
        <v>14</v>
      </c>
      <c r="K12">
        <f t="shared" si="5"/>
        <v>14</v>
      </c>
      <c r="L12" s="21">
        <f t="shared" si="6"/>
        <v>1</v>
      </c>
      <c r="M12" s="22">
        <f t="shared" si="7"/>
        <v>21</v>
      </c>
      <c r="N12">
        <f t="shared" si="8"/>
        <v>81</v>
      </c>
    </row>
    <row r="13" spans="1:14">
      <c r="A13" s="16">
        <v>43986</v>
      </c>
      <c r="B13" s="17" t="s">
        <v>13</v>
      </c>
      <c r="C13" s="30">
        <v>0</v>
      </c>
      <c r="D13" s="31">
        <v>12</v>
      </c>
      <c r="E13" s="46">
        <f t="shared" si="3"/>
        <v>12</v>
      </c>
      <c r="F13" s="30"/>
      <c r="G13" s="31">
        <v>12</v>
      </c>
      <c r="H13" s="46">
        <f t="shared" si="4"/>
        <v>12</v>
      </c>
      <c r="I13" s="30">
        <v>0</v>
      </c>
      <c r="J13" s="31">
        <v>32</v>
      </c>
      <c r="K13">
        <f t="shared" si="5"/>
        <v>32</v>
      </c>
      <c r="L13" s="21">
        <f t="shared" si="6"/>
        <v>0</v>
      </c>
      <c r="M13" s="22">
        <f t="shared" si="7"/>
        <v>56</v>
      </c>
      <c r="N13">
        <f t="shared" si="8"/>
        <v>56</v>
      </c>
    </row>
    <row r="14" spans="1:14">
      <c r="A14" s="16">
        <v>43987</v>
      </c>
      <c r="B14" s="17" t="s">
        <v>14</v>
      </c>
      <c r="C14" s="30">
        <v>7</v>
      </c>
      <c r="D14" s="31">
        <v>40</v>
      </c>
      <c r="E14" s="46">
        <f t="shared" si="3"/>
        <v>460</v>
      </c>
      <c r="F14" s="30"/>
      <c r="G14" s="31">
        <v>42</v>
      </c>
      <c r="H14" s="46">
        <f t="shared" si="4"/>
        <v>42</v>
      </c>
      <c r="I14" s="30">
        <v>0</v>
      </c>
      <c r="J14" s="31">
        <v>14</v>
      </c>
      <c r="K14">
        <f t="shared" si="5"/>
        <v>14</v>
      </c>
      <c r="L14" s="21">
        <f t="shared" si="6"/>
        <v>8</v>
      </c>
      <c r="M14" s="22">
        <f t="shared" si="7"/>
        <v>36</v>
      </c>
      <c r="N14">
        <f t="shared" si="8"/>
        <v>516</v>
      </c>
    </row>
    <row r="15" spans="1:14">
      <c r="A15" s="16">
        <v>43988</v>
      </c>
      <c r="B15" s="17" t="s">
        <v>15</v>
      </c>
      <c r="C15" s="30">
        <v>10</v>
      </c>
      <c r="D15" s="31">
        <v>12</v>
      </c>
      <c r="E15" s="46">
        <f t="shared" si="3"/>
        <v>612</v>
      </c>
      <c r="F15" s="30"/>
      <c r="G15" s="31">
        <v>0</v>
      </c>
      <c r="H15" s="46">
        <f t="shared" si="4"/>
        <v>0</v>
      </c>
      <c r="I15" s="30">
        <v>0</v>
      </c>
      <c r="J15" s="31">
        <v>19</v>
      </c>
      <c r="K15">
        <f t="shared" si="5"/>
        <v>19</v>
      </c>
      <c r="L15" s="21">
        <f t="shared" si="6"/>
        <v>10</v>
      </c>
      <c r="M15" s="22">
        <f t="shared" si="7"/>
        <v>31</v>
      </c>
      <c r="N15">
        <f t="shared" si="8"/>
        <v>631</v>
      </c>
    </row>
    <row r="16" spans="1:14">
      <c r="A16" s="16">
        <v>43989</v>
      </c>
      <c r="B16" s="17" t="s">
        <v>16</v>
      </c>
      <c r="C16" s="30">
        <v>2</v>
      </c>
      <c r="D16" s="31">
        <v>3</v>
      </c>
      <c r="E16" s="46">
        <f t="shared" si="3"/>
        <v>123</v>
      </c>
      <c r="F16" s="30"/>
      <c r="G16" s="31">
        <v>0</v>
      </c>
      <c r="H16" s="46">
        <f t="shared" si="4"/>
        <v>0</v>
      </c>
      <c r="I16" s="30">
        <v>4</v>
      </c>
      <c r="J16" s="31">
        <v>12</v>
      </c>
      <c r="K16">
        <f t="shared" si="5"/>
        <v>252</v>
      </c>
      <c r="L16" s="21">
        <f t="shared" si="6"/>
        <v>6</v>
      </c>
      <c r="M16" s="22">
        <f t="shared" si="7"/>
        <v>15</v>
      </c>
      <c r="N16">
        <f t="shared" si="8"/>
        <v>375</v>
      </c>
    </row>
    <row r="17" spans="1:14">
      <c r="A17" s="16">
        <v>43990</v>
      </c>
      <c r="B17" s="17" t="s">
        <v>10</v>
      </c>
      <c r="C17" s="30">
        <v>1</v>
      </c>
      <c r="D17" s="31">
        <v>1</v>
      </c>
      <c r="E17" s="46">
        <f t="shared" si="3"/>
        <v>61</v>
      </c>
      <c r="F17" s="30"/>
      <c r="G17" s="31">
        <v>15</v>
      </c>
      <c r="H17" s="46">
        <f t="shared" si="4"/>
        <v>15</v>
      </c>
      <c r="I17" s="30">
        <v>0</v>
      </c>
      <c r="J17" s="31">
        <v>6</v>
      </c>
      <c r="K17">
        <f t="shared" si="5"/>
        <v>6</v>
      </c>
      <c r="L17" s="21">
        <f t="shared" si="6"/>
        <v>1</v>
      </c>
      <c r="M17" s="22">
        <f t="shared" si="7"/>
        <v>22</v>
      </c>
      <c r="N17">
        <f t="shared" si="8"/>
        <v>82</v>
      </c>
    </row>
    <row r="18" spans="1:14">
      <c r="A18" s="16">
        <v>43991</v>
      </c>
      <c r="B18" s="17" t="s">
        <v>11</v>
      </c>
      <c r="C18" s="30">
        <v>3</v>
      </c>
      <c r="D18" s="31">
        <v>4</v>
      </c>
      <c r="E18" s="46">
        <f t="shared" si="3"/>
        <v>184</v>
      </c>
      <c r="F18" s="30"/>
      <c r="G18" s="31">
        <v>12</v>
      </c>
      <c r="H18" s="46">
        <f t="shared" si="4"/>
        <v>12</v>
      </c>
      <c r="I18" s="30">
        <v>0</v>
      </c>
      <c r="J18" s="31">
        <v>0</v>
      </c>
      <c r="K18">
        <f t="shared" si="5"/>
        <v>0</v>
      </c>
      <c r="L18" s="21">
        <f t="shared" si="6"/>
        <v>3</v>
      </c>
      <c r="M18" s="22">
        <f t="shared" si="7"/>
        <v>16</v>
      </c>
      <c r="N18">
        <f t="shared" si="8"/>
        <v>196</v>
      </c>
    </row>
    <row r="19" spans="1:14">
      <c r="A19" s="16">
        <v>43992</v>
      </c>
      <c r="B19" s="17" t="s">
        <v>12</v>
      </c>
      <c r="C19" s="30">
        <v>5</v>
      </c>
      <c r="D19" s="31">
        <v>8</v>
      </c>
      <c r="E19" s="46">
        <f t="shared" si="3"/>
        <v>308</v>
      </c>
      <c r="F19" s="30"/>
      <c r="G19" s="31">
        <v>34</v>
      </c>
      <c r="H19" s="46">
        <f t="shared" si="4"/>
        <v>34</v>
      </c>
      <c r="I19" s="30">
        <v>3</v>
      </c>
      <c r="J19" s="31">
        <v>4</v>
      </c>
      <c r="K19">
        <f t="shared" si="5"/>
        <v>184</v>
      </c>
      <c r="L19" s="21">
        <f t="shared" si="6"/>
        <v>8</v>
      </c>
      <c r="M19" s="22">
        <f t="shared" si="7"/>
        <v>46</v>
      </c>
      <c r="N19">
        <f t="shared" si="8"/>
        <v>526</v>
      </c>
    </row>
    <row r="20" spans="1:14">
      <c r="A20" s="16">
        <v>43993</v>
      </c>
      <c r="B20" s="17" t="s">
        <v>13</v>
      </c>
      <c r="C20" s="30">
        <v>0</v>
      </c>
      <c r="D20" s="31">
        <v>0</v>
      </c>
      <c r="E20" s="46">
        <f t="shared" si="3"/>
        <v>0</v>
      </c>
      <c r="F20" s="30"/>
      <c r="G20" s="31">
        <v>13</v>
      </c>
      <c r="H20" s="46">
        <f t="shared" si="4"/>
        <v>13</v>
      </c>
      <c r="I20" s="30">
        <v>2</v>
      </c>
      <c r="J20" s="31">
        <v>8</v>
      </c>
      <c r="K20">
        <f t="shared" si="5"/>
        <v>128</v>
      </c>
      <c r="L20" s="21">
        <f t="shared" si="6"/>
        <v>2</v>
      </c>
      <c r="M20" s="22">
        <f t="shared" si="7"/>
        <v>21</v>
      </c>
      <c r="N20">
        <f t="shared" si="8"/>
        <v>141</v>
      </c>
    </row>
    <row r="21" spans="1:14">
      <c r="A21" s="16">
        <v>43994</v>
      </c>
      <c r="B21" s="17" t="s">
        <v>14</v>
      </c>
      <c r="C21" s="30">
        <v>4</v>
      </c>
      <c r="D21" s="31">
        <v>1</v>
      </c>
      <c r="E21" s="46">
        <f t="shared" si="3"/>
        <v>241</v>
      </c>
      <c r="F21" s="30"/>
      <c r="G21" s="31">
        <v>10</v>
      </c>
      <c r="H21" s="46">
        <f t="shared" si="4"/>
        <v>10</v>
      </c>
      <c r="I21" s="30">
        <v>1</v>
      </c>
      <c r="J21" s="31">
        <v>13</v>
      </c>
      <c r="K21">
        <f t="shared" si="5"/>
        <v>73</v>
      </c>
      <c r="L21" s="21">
        <f t="shared" si="6"/>
        <v>5</v>
      </c>
      <c r="M21" s="22">
        <f t="shared" si="7"/>
        <v>24</v>
      </c>
      <c r="N21">
        <f t="shared" si="8"/>
        <v>324</v>
      </c>
    </row>
    <row r="22" spans="1:14">
      <c r="A22" s="16">
        <v>43995</v>
      </c>
      <c r="B22" s="17" t="s">
        <v>15</v>
      </c>
      <c r="C22" s="30">
        <v>1</v>
      </c>
      <c r="D22" s="31">
        <v>5</v>
      </c>
      <c r="E22" s="46">
        <f t="shared" si="3"/>
        <v>65</v>
      </c>
      <c r="F22" s="30"/>
      <c r="G22" s="31">
        <v>74</v>
      </c>
      <c r="H22" s="46">
        <f t="shared" si="4"/>
        <v>74</v>
      </c>
      <c r="I22" s="30">
        <v>0</v>
      </c>
      <c r="J22" s="31">
        <v>34</v>
      </c>
      <c r="K22">
        <f t="shared" si="5"/>
        <v>34</v>
      </c>
      <c r="L22" s="21">
        <f t="shared" si="6"/>
        <v>2</v>
      </c>
      <c r="M22" s="22">
        <f t="shared" si="7"/>
        <v>53</v>
      </c>
      <c r="N22">
        <f t="shared" si="8"/>
        <v>173</v>
      </c>
    </row>
    <row r="23" spans="1:14">
      <c r="A23" s="16">
        <v>43996</v>
      </c>
      <c r="B23" s="17" t="s">
        <v>16</v>
      </c>
      <c r="C23" s="30">
        <v>0</v>
      </c>
      <c r="D23" s="31">
        <v>9</v>
      </c>
      <c r="E23" s="46">
        <f t="shared" si="3"/>
        <v>9</v>
      </c>
      <c r="F23" s="30"/>
      <c r="G23" s="31">
        <v>13</v>
      </c>
      <c r="H23" s="46">
        <f t="shared" si="4"/>
        <v>13</v>
      </c>
      <c r="I23" s="30">
        <v>0</v>
      </c>
      <c r="J23" s="31">
        <v>14</v>
      </c>
      <c r="K23">
        <f t="shared" si="5"/>
        <v>14</v>
      </c>
      <c r="L23" s="21">
        <f t="shared" si="6"/>
        <v>0</v>
      </c>
      <c r="M23" s="22">
        <f t="shared" si="7"/>
        <v>36</v>
      </c>
      <c r="N23">
        <f t="shared" si="8"/>
        <v>36</v>
      </c>
    </row>
    <row r="24" spans="1:14">
      <c r="A24" s="16">
        <v>43997</v>
      </c>
      <c r="B24" s="17" t="s">
        <v>10</v>
      </c>
      <c r="C24" s="30">
        <v>0</v>
      </c>
      <c r="D24" s="31">
        <v>4</v>
      </c>
      <c r="E24" s="46">
        <f t="shared" si="3"/>
        <v>4</v>
      </c>
      <c r="F24" s="30"/>
      <c r="G24" s="31">
        <v>9</v>
      </c>
      <c r="H24" s="46">
        <f t="shared" si="4"/>
        <v>9</v>
      </c>
      <c r="I24" s="30">
        <v>4</v>
      </c>
      <c r="J24" s="31">
        <v>59</v>
      </c>
      <c r="K24">
        <f t="shared" si="5"/>
        <v>299</v>
      </c>
      <c r="L24" s="21">
        <f t="shared" si="6"/>
        <v>5</v>
      </c>
      <c r="M24" s="22">
        <f t="shared" si="7"/>
        <v>12</v>
      </c>
      <c r="N24">
        <f t="shared" si="8"/>
        <v>312</v>
      </c>
    </row>
    <row r="25" spans="1:14">
      <c r="A25" s="16">
        <v>43998</v>
      </c>
      <c r="B25" s="17" t="s">
        <v>11</v>
      </c>
      <c r="C25" s="30"/>
      <c r="D25" s="31"/>
      <c r="E25" s="46">
        <f t="shared" si="3"/>
        <v>0</v>
      </c>
      <c r="F25" s="30"/>
      <c r="G25" s="31"/>
      <c r="H25" s="46">
        <f t="shared" si="4"/>
        <v>0</v>
      </c>
      <c r="I25" s="30"/>
      <c r="J25" s="31"/>
      <c r="K25">
        <f t="shared" si="5"/>
        <v>0</v>
      </c>
      <c r="L25" s="21">
        <f t="shared" si="6"/>
        <v>0</v>
      </c>
      <c r="M25" s="22">
        <f t="shared" si="7"/>
        <v>0</v>
      </c>
      <c r="N25">
        <f t="shared" si="8"/>
        <v>0</v>
      </c>
    </row>
    <row r="26" spans="1:14">
      <c r="A26" s="16">
        <v>43999</v>
      </c>
      <c r="B26" s="17" t="s">
        <v>12</v>
      </c>
      <c r="C26" s="30"/>
      <c r="D26" s="31"/>
      <c r="E26" s="46">
        <f t="shared" si="3"/>
        <v>0</v>
      </c>
      <c r="F26" s="30"/>
      <c r="G26" s="31"/>
      <c r="H26" s="46">
        <f t="shared" si="4"/>
        <v>0</v>
      </c>
      <c r="I26" s="30"/>
      <c r="J26" s="31"/>
      <c r="K26">
        <f t="shared" si="5"/>
        <v>0</v>
      </c>
      <c r="L26" s="21">
        <f t="shared" si="6"/>
        <v>0</v>
      </c>
      <c r="M26" s="22">
        <f t="shared" si="7"/>
        <v>0</v>
      </c>
      <c r="N26">
        <f t="shared" si="8"/>
        <v>0</v>
      </c>
    </row>
    <row r="27" spans="1:14">
      <c r="A27" s="16">
        <v>44000</v>
      </c>
      <c r="B27" s="17" t="s">
        <v>13</v>
      </c>
      <c r="C27" s="30"/>
      <c r="D27" s="31"/>
      <c r="E27" s="46">
        <f t="shared" si="3"/>
        <v>0</v>
      </c>
      <c r="F27" s="30"/>
      <c r="G27" s="31"/>
      <c r="H27" s="46">
        <f t="shared" si="4"/>
        <v>0</v>
      </c>
      <c r="I27" s="30"/>
      <c r="J27" s="31"/>
      <c r="K27">
        <f t="shared" si="5"/>
        <v>0</v>
      </c>
      <c r="L27" s="21">
        <f t="shared" si="6"/>
        <v>0</v>
      </c>
      <c r="M27" s="22">
        <f t="shared" si="7"/>
        <v>0</v>
      </c>
      <c r="N27">
        <f t="shared" si="8"/>
        <v>0</v>
      </c>
    </row>
    <row r="28" spans="1:14">
      <c r="A28" s="16">
        <v>44001</v>
      </c>
      <c r="B28" s="17" t="s">
        <v>14</v>
      </c>
      <c r="C28" s="30"/>
      <c r="D28" s="31"/>
      <c r="E28" s="46">
        <f t="shared" si="3"/>
        <v>0</v>
      </c>
      <c r="F28" s="30"/>
      <c r="G28" s="31"/>
      <c r="H28" s="46">
        <f t="shared" si="4"/>
        <v>0</v>
      </c>
      <c r="I28" s="30"/>
      <c r="J28" s="31"/>
      <c r="K28">
        <f t="shared" si="5"/>
        <v>0</v>
      </c>
      <c r="L28" s="21">
        <f t="shared" si="6"/>
        <v>0</v>
      </c>
      <c r="M28" s="22">
        <f t="shared" si="7"/>
        <v>0</v>
      </c>
      <c r="N28">
        <f t="shared" si="8"/>
        <v>0</v>
      </c>
    </row>
    <row r="29" spans="1:14">
      <c r="A29" s="16">
        <v>44002</v>
      </c>
      <c r="B29" s="17" t="s">
        <v>15</v>
      </c>
      <c r="C29" s="30"/>
      <c r="D29" s="31"/>
      <c r="E29" s="46">
        <f t="shared" si="3"/>
        <v>0</v>
      </c>
      <c r="F29" s="30"/>
      <c r="G29" s="31"/>
      <c r="H29" s="46">
        <f t="shared" si="4"/>
        <v>0</v>
      </c>
      <c r="I29" s="30"/>
      <c r="J29" s="31"/>
      <c r="K29">
        <f t="shared" si="5"/>
        <v>0</v>
      </c>
      <c r="L29" s="21">
        <f t="shared" si="6"/>
        <v>0</v>
      </c>
      <c r="M29" s="22">
        <f t="shared" si="7"/>
        <v>0</v>
      </c>
      <c r="N29">
        <f t="shared" si="8"/>
        <v>0</v>
      </c>
    </row>
    <row r="30" spans="1:14">
      <c r="A30" s="16">
        <v>44003</v>
      </c>
      <c r="B30" s="17" t="s">
        <v>16</v>
      </c>
      <c r="C30" s="30"/>
      <c r="D30" s="31"/>
      <c r="E30" s="46">
        <f t="shared" si="3"/>
        <v>0</v>
      </c>
      <c r="F30" s="30"/>
      <c r="G30" s="31"/>
      <c r="H30" s="46">
        <f t="shared" si="4"/>
        <v>0</v>
      </c>
      <c r="I30" s="30"/>
      <c r="J30" s="31"/>
      <c r="K30">
        <f t="shared" si="5"/>
        <v>0</v>
      </c>
      <c r="L30" s="21">
        <f t="shared" si="6"/>
        <v>0</v>
      </c>
      <c r="M30" s="22">
        <f t="shared" si="7"/>
        <v>0</v>
      </c>
      <c r="N30">
        <f t="shared" si="8"/>
        <v>0</v>
      </c>
    </row>
    <row r="31" spans="1:14">
      <c r="A31" s="16">
        <v>44004</v>
      </c>
      <c r="B31" s="17" t="s">
        <v>10</v>
      </c>
      <c r="C31" s="30"/>
      <c r="D31" s="31"/>
      <c r="E31" s="46">
        <f t="shared" si="3"/>
        <v>0</v>
      </c>
      <c r="F31" s="30"/>
      <c r="G31" s="31"/>
      <c r="H31" s="46">
        <f t="shared" si="4"/>
        <v>0</v>
      </c>
      <c r="I31" s="30"/>
      <c r="J31" s="31"/>
      <c r="K31">
        <f t="shared" si="5"/>
        <v>0</v>
      </c>
      <c r="L31" s="21">
        <f t="shared" si="6"/>
        <v>0</v>
      </c>
      <c r="M31" s="22">
        <f t="shared" si="7"/>
        <v>0</v>
      </c>
      <c r="N31">
        <f t="shared" si="8"/>
        <v>0</v>
      </c>
    </row>
    <row r="32" spans="1:14">
      <c r="A32" s="16">
        <v>44005</v>
      </c>
      <c r="B32" s="17" t="s">
        <v>11</v>
      </c>
      <c r="C32" s="30"/>
      <c r="D32" s="31"/>
      <c r="E32" s="46">
        <f t="shared" si="3"/>
        <v>0</v>
      </c>
      <c r="F32" s="30"/>
      <c r="G32" s="31"/>
      <c r="H32" s="46">
        <f t="shared" si="4"/>
        <v>0</v>
      </c>
      <c r="I32" s="30"/>
      <c r="J32" s="31"/>
      <c r="K32">
        <f t="shared" si="5"/>
        <v>0</v>
      </c>
      <c r="L32" s="21">
        <f t="shared" si="6"/>
        <v>0</v>
      </c>
      <c r="M32" s="22">
        <f t="shared" si="7"/>
        <v>0</v>
      </c>
      <c r="N32">
        <f t="shared" si="8"/>
        <v>0</v>
      </c>
    </row>
    <row r="33" spans="1:14">
      <c r="A33" s="16">
        <v>44006</v>
      </c>
      <c r="B33" s="17" t="s">
        <v>12</v>
      </c>
      <c r="C33" s="30"/>
      <c r="D33" s="31"/>
      <c r="E33" s="46">
        <f t="shared" si="3"/>
        <v>0</v>
      </c>
      <c r="F33" s="30"/>
      <c r="G33" s="31"/>
      <c r="H33" s="46">
        <f t="shared" si="4"/>
        <v>0</v>
      </c>
      <c r="I33" s="30"/>
      <c r="J33" s="31"/>
      <c r="K33">
        <f t="shared" si="5"/>
        <v>0</v>
      </c>
      <c r="L33" s="21">
        <f t="shared" si="6"/>
        <v>0</v>
      </c>
      <c r="M33" s="22">
        <f t="shared" si="7"/>
        <v>0</v>
      </c>
      <c r="N33">
        <f t="shared" si="8"/>
        <v>0</v>
      </c>
    </row>
    <row r="34" spans="1:14">
      <c r="A34" s="16">
        <v>44007</v>
      </c>
      <c r="B34" s="17" t="s">
        <v>13</v>
      </c>
      <c r="C34" s="30"/>
      <c r="D34" s="31"/>
      <c r="E34" s="46">
        <f t="shared" si="3"/>
        <v>0</v>
      </c>
      <c r="F34" s="30"/>
      <c r="G34" s="31"/>
      <c r="H34" s="46">
        <f t="shared" si="4"/>
        <v>0</v>
      </c>
      <c r="I34" s="30"/>
      <c r="J34" s="31"/>
      <c r="K34">
        <f t="shared" si="5"/>
        <v>0</v>
      </c>
      <c r="L34" s="21">
        <f t="shared" si="6"/>
        <v>0</v>
      </c>
      <c r="M34" s="22">
        <f t="shared" si="7"/>
        <v>0</v>
      </c>
      <c r="N34">
        <f t="shared" si="8"/>
        <v>0</v>
      </c>
    </row>
    <row r="35" spans="1:14">
      <c r="A35" s="16">
        <v>44008</v>
      </c>
      <c r="B35" s="17" t="s">
        <v>14</v>
      </c>
      <c r="C35" s="30"/>
      <c r="D35" s="31"/>
      <c r="E35" s="46">
        <f t="shared" si="3"/>
        <v>0</v>
      </c>
      <c r="F35" s="30"/>
      <c r="G35" s="31"/>
      <c r="H35" s="46">
        <f t="shared" si="4"/>
        <v>0</v>
      </c>
      <c r="I35" s="30"/>
      <c r="J35" s="31"/>
      <c r="K35">
        <f t="shared" si="5"/>
        <v>0</v>
      </c>
      <c r="L35" s="21">
        <f t="shared" si="6"/>
        <v>0</v>
      </c>
      <c r="M35" s="22">
        <f t="shared" si="7"/>
        <v>0</v>
      </c>
      <c r="N35">
        <f t="shared" si="8"/>
        <v>0</v>
      </c>
    </row>
    <row r="36" spans="1:14">
      <c r="A36" s="16">
        <v>44009</v>
      </c>
      <c r="B36" s="17" t="s">
        <v>15</v>
      </c>
      <c r="C36" s="30"/>
      <c r="D36" s="31"/>
      <c r="E36" s="46">
        <f t="shared" si="3"/>
        <v>0</v>
      </c>
      <c r="F36" s="30"/>
      <c r="G36" s="31"/>
      <c r="H36" s="46">
        <f t="shared" si="4"/>
        <v>0</v>
      </c>
      <c r="I36" s="30"/>
      <c r="J36" s="31"/>
      <c r="K36">
        <f t="shared" si="5"/>
        <v>0</v>
      </c>
      <c r="L36" s="21">
        <f t="shared" si="6"/>
        <v>0</v>
      </c>
      <c r="M36" s="22">
        <f t="shared" si="7"/>
        <v>0</v>
      </c>
      <c r="N36">
        <f t="shared" si="8"/>
        <v>0</v>
      </c>
    </row>
    <row r="37" spans="1:14">
      <c r="A37" s="16">
        <v>44010</v>
      </c>
      <c r="B37" s="17" t="s">
        <v>16</v>
      </c>
      <c r="C37" s="30"/>
      <c r="D37" s="31"/>
      <c r="E37" s="46">
        <f t="shared" si="3"/>
        <v>0</v>
      </c>
      <c r="F37" s="30"/>
      <c r="G37" s="31"/>
      <c r="H37" s="46">
        <f t="shared" si="4"/>
        <v>0</v>
      </c>
      <c r="I37" s="30"/>
      <c r="J37" s="31"/>
      <c r="K37">
        <f t="shared" si="5"/>
        <v>0</v>
      </c>
      <c r="L37" s="21">
        <f t="shared" si="6"/>
        <v>0</v>
      </c>
      <c r="M37" s="22">
        <f t="shared" si="7"/>
        <v>0</v>
      </c>
      <c r="N37">
        <f t="shared" si="8"/>
        <v>0</v>
      </c>
    </row>
    <row r="38" spans="1:14">
      <c r="A38" s="16">
        <v>44011</v>
      </c>
      <c r="B38" s="17" t="s">
        <v>10</v>
      </c>
      <c r="C38" s="30"/>
      <c r="D38" s="31"/>
      <c r="E38" s="46">
        <f t="shared" si="3"/>
        <v>0</v>
      </c>
      <c r="F38" s="30"/>
      <c r="G38" s="31"/>
      <c r="H38" s="46">
        <f t="shared" si="4"/>
        <v>0</v>
      </c>
      <c r="I38" s="30"/>
      <c r="J38" s="31"/>
      <c r="K38">
        <f t="shared" si="5"/>
        <v>0</v>
      </c>
      <c r="L38" s="21">
        <f t="shared" si="6"/>
        <v>0</v>
      </c>
      <c r="M38" s="22">
        <f t="shared" si="7"/>
        <v>0</v>
      </c>
      <c r="N38">
        <f t="shared" si="8"/>
        <v>0</v>
      </c>
    </row>
    <row r="39" spans="1:14">
      <c r="A39" s="42">
        <v>44012</v>
      </c>
      <c r="B39" s="6" t="s">
        <v>11</v>
      </c>
      <c r="C39" s="43"/>
      <c r="D39" s="44"/>
      <c r="E39" s="47">
        <f t="shared" si="3"/>
        <v>0</v>
      </c>
      <c r="F39" s="43"/>
      <c r="G39" s="44"/>
      <c r="H39" s="47">
        <f t="shared" si="4"/>
        <v>0</v>
      </c>
      <c r="I39" s="43"/>
      <c r="J39" s="44"/>
      <c r="K39" s="7">
        <f t="shared" si="5"/>
        <v>0</v>
      </c>
      <c r="L39" s="10">
        <f t="shared" si="6"/>
        <v>0</v>
      </c>
      <c r="M39" s="45">
        <f t="shared" si="7"/>
        <v>0</v>
      </c>
      <c r="N39">
        <f t="shared" si="8"/>
        <v>0</v>
      </c>
    </row>
    <row r="40" spans="1:14" hidden="1">
      <c r="A40" s="101" t="s">
        <v>17</v>
      </c>
      <c r="B40" s="102"/>
      <c r="C40" s="25">
        <f t="shared" ref="C40:M40" si="9">SUM(C10:C39)</f>
        <v>36</v>
      </c>
      <c r="D40" s="26">
        <f t="shared" si="9"/>
        <v>123</v>
      </c>
      <c r="E40" s="2">
        <f t="shared" si="9"/>
        <v>2283</v>
      </c>
      <c r="F40" s="25">
        <f t="shared" si="9"/>
        <v>0</v>
      </c>
      <c r="G40" s="26">
        <f t="shared" si="9"/>
        <v>286</v>
      </c>
      <c r="H40" s="2">
        <f t="shared" si="9"/>
        <v>286</v>
      </c>
      <c r="I40" s="25">
        <f t="shared" si="9"/>
        <v>17</v>
      </c>
      <c r="J40" s="26">
        <f t="shared" si="9"/>
        <v>315</v>
      </c>
      <c r="K40" s="2">
        <f t="shared" si="9"/>
        <v>1335</v>
      </c>
      <c r="L40" s="25">
        <f t="shared" si="9"/>
        <v>58</v>
      </c>
      <c r="M40" s="26">
        <f t="shared" si="9"/>
        <v>424</v>
      </c>
    </row>
    <row r="41" spans="1:14">
      <c r="D41" s="18"/>
      <c r="E41" s="19">
        <f>ROUND(AVERAGE(E10:E39),1)</f>
        <v>76.099999999999994</v>
      </c>
      <c r="H41" s="19">
        <f>AVERAGE(H10:H39)</f>
        <v>9.5333333333333332</v>
      </c>
      <c r="K41" s="19">
        <f>AVERAGE(K10:K39)</f>
        <v>44.5</v>
      </c>
    </row>
    <row r="42" spans="1:14">
      <c r="E42" s="20" t="str">
        <f>INT(E41/60)&amp;":"&amp;MOD(E41,60)</f>
        <v>1:16.1</v>
      </c>
      <c r="H42" s="20" t="str">
        <f>INT(H41/60)&amp;":"&amp;MOD(H41,60)</f>
        <v>0:9.53333333333333</v>
      </c>
      <c r="K42" s="20" t="str">
        <f>INT(K41/60)&amp;":"&amp;MOD(K41,60)</f>
        <v>0:44.5</v>
      </c>
    </row>
  </sheetData>
  <sheetProtection sheet="1" objects="1" scenarios="1"/>
  <mergeCells count="10">
    <mergeCell ref="A7:B7"/>
    <mergeCell ref="A40:B40"/>
    <mergeCell ref="A1:B1"/>
    <mergeCell ref="C1:D1"/>
    <mergeCell ref="C3:M3"/>
    <mergeCell ref="A5:B6"/>
    <mergeCell ref="C5:D5"/>
    <mergeCell ref="F5:G5"/>
    <mergeCell ref="I5:J5"/>
    <mergeCell ref="L5:M5"/>
  </mergeCells>
  <phoneticPr fontId="1"/>
  <dataValidations count="3">
    <dataValidation type="whole" allowBlank="1" showInputMessage="1" showErrorMessage="1" sqref="C10:C39 I10:I39" xr:uid="{0AE7FF8E-C564-4A38-ACA4-E65C53086882}">
      <formula1>0</formula1>
      <formula2>16</formula2>
    </dataValidation>
    <dataValidation type="whole" allowBlank="1" showInputMessage="1" showErrorMessage="1" sqref="D10:D39 J10:J39" xr:uid="{E8FB85C4-4446-4EA1-98DA-3574316A282F}">
      <formula1>0</formula1>
      <formula2>59</formula2>
    </dataValidation>
    <dataValidation type="whole" showInputMessage="1" showErrorMessage="1" prompt="休憩時間以内で入力してください" sqref="F10:F39" xr:uid="{54442CEF-B3A4-4326-A714-2370E206B974}">
      <formula1>1</formula1>
      <formula2>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F0470-F504-4E37-AB3F-7C598ED8C87B}">
  <sheetPr>
    <pageSetUpPr fitToPage="1"/>
  </sheetPr>
  <dimension ref="A1:P57"/>
  <sheetViews>
    <sheetView tabSelected="1" workbookViewId="0">
      <selection activeCell="F21" sqref="F21"/>
    </sheetView>
  </sheetViews>
  <sheetFormatPr defaultRowHeight="18"/>
  <cols>
    <col min="1" max="1" width="3.5" bestFit="1" customWidth="1"/>
    <col min="2" max="2" width="17.69921875" customWidth="1"/>
    <col min="3" max="10" width="8.59765625" customWidth="1"/>
    <col min="12" max="13" width="10.59765625" hidden="1" customWidth="1"/>
    <col min="14" max="16" width="9" hidden="1" customWidth="1"/>
  </cols>
  <sheetData>
    <row r="1" spans="1:15" ht="27" customHeight="1">
      <c r="A1" s="116" t="s">
        <v>18</v>
      </c>
      <c r="B1" s="117"/>
      <c r="C1" s="93" t="s">
        <v>0</v>
      </c>
      <c r="D1" s="92"/>
      <c r="E1" s="93" t="s">
        <v>1</v>
      </c>
      <c r="F1" s="92"/>
      <c r="G1" s="93" t="s">
        <v>2</v>
      </c>
      <c r="H1" s="92"/>
      <c r="I1" s="46"/>
      <c r="J1" s="58" t="s">
        <v>21</v>
      </c>
    </row>
    <row r="2" spans="1:15" ht="9.75" customHeight="1">
      <c r="A2" s="75"/>
      <c r="B2" s="75"/>
      <c r="C2" s="60"/>
      <c r="D2" s="60"/>
      <c r="E2" s="46"/>
      <c r="F2" s="46"/>
      <c r="G2" s="46"/>
      <c r="H2" s="46"/>
      <c r="I2" s="46"/>
      <c r="J2" s="59"/>
    </row>
    <row r="3" spans="1:15" ht="21" customHeight="1">
      <c r="A3" s="65"/>
      <c r="B3" s="91" t="s">
        <v>26</v>
      </c>
      <c r="D3" s="76"/>
      <c r="E3" s="76"/>
      <c r="F3" s="76"/>
      <c r="G3" s="68"/>
      <c r="H3" s="69" t="s">
        <v>28</v>
      </c>
      <c r="I3" s="77"/>
      <c r="J3" s="79"/>
      <c r="L3" s="84"/>
      <c r="M3" s="84"/>
      <c r="N3" s="77"/>
    </row>
    <row r="4" spans="1:15" ht="9.6" customHeight="1">
      <c r="A4" s="75"/>
      <c r="B4" s="86"/>
      <c r="D4" s="76"/>
      <c r="E4" s="76"/>
      <c r="F4" s="76"/>
      <c r="G4" s="85"/>
      <c r="I4" s="77"/>
      <c r="J4" s="79"/>
      <c r="L4" s="84"/>
      <c r="M4" s="84"/>
      <c r="N4" s="77"/>
    </row>
    <row r="5" spans="1:15" ht="19.2" customHeight="1">
      <c r="B5" s="130" t="s">
        <v>33</v>
      </c>
      <c r="C5" s="89" t="s">
        <v>35</v>
      </c>
      <c r="D5" s="2"/>
      <c r="E5" s="88"/>
      <c r="F5" s="88"/>
      <c r="G5" s="87"/>
      <c r="H5" s="71"/>
      <c r="I5" s="77" t="s">
        <v>34</v>
      </c>
      <c r="J5" s="79"/>
      <c r="L5" s="84"/>
      <c r="M5" s="84"/>
      <c r="N5" s="77"/>
    </row>
    <row r="6" spans="1:15" ht="19.2" customHeight="1">
      <c r="A6" s="90"/>
      <c r="B6" s="131"/>
      <c r="C6" s="89" t="s">
        <v>36</v>
      </c>
      <c r="D6" s="2"/>
      <c r="E6" s="88"/>
      <c r="F6" s="88"/>
      <c r="G6" s="87"/>
      <c r="H6" s="71"/>
      <c r="I6" s="77" t="s">
        <v>34</v>
      </c>
      <c r="J6" s="79"/>
      <c r="L6" s="84"/>
      <c r="M6" s="84"/>
      <c r="N6" s="77"/>
    </row>
    <row r="7" spans="1:15" ht="15" customHeight="1">
      <c r="A7" s="75"/>
      <c r="B7" s="86"/>
      <c r="D7" s="76"/>
      <c r="E7" s="76"/>
      <c r="F7" s="76"/>
      <c r="G7" s="85"/>
      <c r="I7" s="77"/>
      <c r="J7" s="79"/>
      <c r="L7" s="84"/>
      <c r="M7" s="84"/>
      <c r="N7" s="77"/>
    </row>
    <row r="8" spans="1:15">
      <c r="A8" s="136"/>
      <c r="B8" s="137"/>
      <c r="C8" s="118" t="s">
        <v>22</v>
      </c>
      <c r="D8" s="119"/>
      <c r="E8" s="118" t="s">
        <v>23</v>
      </c>
      <c r="F8" s="119"/>
      <c r="G8" s="118" t="s">
        <v>24</v>
      </c>
      <c r="H8" s="119"/>
      <c r="I8" s="118" t="s">
        <v>19</v>
      </c>
      <c r="J8" s="119"/>
      <c r="M8" s="1"/>
      <c r="N8" s="1"/>
    </row>
    <row r="9" spans="1:15">
      <c r="A9" s="138"/>
      <c r="B9" s="139"/>
      <c r="C9" s="61" t="s">
        <v>5</v>
      </c>
      <c r="D9" s="62" t="s">
        <v>6</v>
      </c>
      <c r="E9" s="61" t="s">
        <v>5</v>
      </c>
      <c r="F9" s="62" t="s">
        <v>6</v>
      </c>
      <c r="G9" s="61" t="s">
        <v>5</v>
      </c>
      <c r="H9" s="62" t="s">
        <v>6</v>
      </c>
      <c r="I9" s="61" t="s">
        <v>5</v>
      </c>
      <c r="J9" s="62" t="s">
        <v>6</v>
      </c>
      <c r="L9" s="1"/>
    </row>
    <row r="10" spans="1:15">
      <c r="A10" s="140" t="s">
        <v>29</v>
      </c>
      <c r="B10" s="141"/>
      <c r="C10" s="83">
        <f>INT(L55/60)</f>
        <v>0</v>
      </c>
      <c r="D10" s="82">
        <f>MOD(L55,60)</f>
        <v>0</v>
      </c>
      <c r="E10" s="83">
        <f>INT(M55/60)</f>
        <v>0</v>
      </c>
      <c r="F10" s="82">
        <f>MOD(M55,60)</f>
        <v>0</v>
      </c>
      <c r="G10" s="83">
        <f>INT(N55/60)</f>
        <v>0</v>
      </c>
      <c r="H10" s="82">
        <f>MOD(N55,60)</f>
        <v>0</v>
      </c>
      <c r="I10" s="8">
        <f>INT(O10/60)</f>
        <v>0</v>
      </c>
      <c r="J10" s="9">
        <f>MOD(O10,60)</f>
        <v>0</v>
      </c>
      <c r="L10">
        <f>C10*60+D10</f>
        <v>0</v>
      </c>
      <c r="M10">
        <f>E10*60+F10</f>
        <v>0</v>
      </c>
      <c r="N10">
        <f>G10*60+H10</f>
        <v>0</v>
      </c>
      <c r="O10">
        <f>L10+M10+N10</f>
        <v>0</v>
      </c>
    </row>
    <row r="11" spans="1:15">
      <c r="A11" s="142" t="s">
        <v>30</v>
      </c>
      <c r="B11" s="143"/>
      <c r="C11" s="8">
        <f>INT(L55/60)</f>
        <v>0</v>
      </c>
      <c r="D11" s="9">
        <f>MOD(L55,60)</f>
        <v>0</v>
      </c>
      <c r="E11" s="8">
        <f>INT(M55/60)</f>
        <v>0</v>
      </c>
      <c r="F11" s="9">
        <f>MOD(M55,60)</f>
        <v>0</v>
      </c>
      <c r="G11" s="8">
        <f>INT(N55/60)</f>
        <v>0</v>
      </c>
      <c r="H11" s="9">
        <f>MOD(N55,60)</f>
        <v>0</v>
      </c>
      <c r="I11" s="8">
        <f>INT(O11/60)</f>
        <v>0</v>
      </c>
      <c r="J11" s="9">
        <f>MOD(O11,60)</f>
        <v>0</v>
      </c>
      <c r="L11">
        <f>C11*60+D11</f>
        <v>0</v>
      </c>
      <c r="M11">
        <f>E11*60+F11</f>
        <v>0</v>
      </c>
      <c r="N11">
        <f>G11*60+H11</f>
        <v>0</v>
      </c>
      <c r="O11">
        <f>L11+M11</f>
        <v>0</v>
      </c>
    </row>
    <row r="12" spans="1:15">
      <c r="A12" s="134" t="s">
        <v>31</v>
      </c>
      <c r="B12" s="135"/>
      <c r="C12" s="10">
        <f>IF(L55&gt;0,INT(L56/60),0)</f>
        <v>0</v>
      </c>
      <c r="D12" s="11">
        <f>IF(L55&gt;0,MOD(L56,60),0)</f>
        <v>0</v>
      </c>
      <c r="E12" s="10">
        <f>IF(M55&gt;0,INT(M56/60),0)</f>
        <v>0</v>
      </c>
      <c r="F12" s="11">
        <f>IF(M55&gt;0,MOD(M56,60),0)</f>
        <v>0</v>
      </c>
      <c r="G12" s="10">
        <f>IF(N55&gt;0,INT(N56/60),0)</f>
        <v>0</v>
      </c>
      <c r="H12" s="11">
        <f>IF(N55&gt;0,MOD(N56,60),0)</f>
        <v>0</v>
      </c>
      <c r="I12" s="10">
        <f>INT(O12/60)</f>
        <v>0</v>
      </c>
      <c r="J12" s="11">
        <f>MOD(O12,60)</f>
        <v>0</v>
      </c>
      <c r="L12" s="18">
        <f>C12*60+D12</f>
        <v>0</v>
      </c>
      <c r="M12">
        <f>E12*60+F12</f>
        <v>0</v>
      </c>
      <c r="N12">
        <f>G12*60+H12</f>
        <v>0</v>
      </c>
      <c r="O12">
        <f>L12+M12+N12</f>
        <v>0</v>
      </c>
    </row>
    <row r="13" spans="1:15">
      <c r="A13" s="74"/>
      <c r="B13" s="74"/>
      <c r="C13" s="2"/>
      <c r="D13" s="81"/>
      <c r="E13" s="2"/>
      <c r="F13" s="81"/>
      <c r="G13" s="2"/>
      <c r="H13" s="81"/>
      <c r="I13" s="3"/>
      <c r="J13" s="12"/>
      <c r="L13" s="18"/>
    </row>
    <row r="14" spans="1:15" ht="18" customHeight="1">
      <c r="A14" s="132" t="s">
        <v>32</v>
      </c>
      <c r="B14" s="132"/>
      <c r="C14" s="123" t="s">
        <v>39</v>
      </c>
      <c r="D14" s="123"/>
      <c r="E14" s="122" t="s">
        <v>40</v>
      </c>
      <c r="F14" s="122"/>
      <c r="G14" s="123" t="s">
        <v>41</v>
      </c>
      <c r="H14" s="124"/>
      <c r="I14" s="77"/>
      <c r="J14" s="79"/>
      <c r="L14" s="128"/>
      <c r="M14" s="129"/>
      <c r="N14" s="77"/>
    </row>
    <row r="15" spans="1:15" ht="18" customHeight="1">
      <c r="A15" s="133" t="s">
        <v>37</v>
      </c>
      <c r="B15" s="133"/>
      <c r="C15" s="80">
        <f>COUNTIF($O$20:$O$54,"&gt;=2700")</f>
        <v>0</v>
      </c>
      <c r="D15" s="72">
        <f>IF(O55&gt;0,COUNTIF($O$20:$O$54,"&gt;=2700")/COUNTIF($O$20:$O$54,"&gt;0"),0)</f>
        <v>0</v>
      </c>
      <c r="E15" s="80">
        <f>COUNTIF($O$20:$O$54,"&gt;=4800")</f>
        <v>0</v>
      </c>
      <c r="F15" s="73">
        <f>IF(O55&gt;0,COUNTIF($O$20:$O$54,"&gt;=4800")/COUNTIF($O$20:$O$54,"&gt;0"),0)</f>
        <v>0</v>
      </c>
      <c r="G15" s="80">
        <f>COUNTIF($O$20:$O$54,"&gt;=6000")</f>
        <v>0</v>
      </c>
      <c r="H15" s="73">
        <f>IF(O55&gt;0,COUNTIF($O$20:$O$54,"&gt;=6000")/COUNTIF($O$20:$O$54,"&gt;0"),0)</f>
        <v>0</v>
      </c>
      <c r="I15" s="77"/>
      <c r="J15" s="79"/>
      <c r="L15" s="78"/>
      <c r="M15" s="70"/>
      <c r="N15" s="77"/>
    </row>
    <row r="16" spans="1:15" ht="18.600000000000001" customHeight="1">
      <c r="A16" s="125" t="s">
        <v>38</v>
      </c>
      <c r="B16" s="125"/>
      <c r="C16" s="80">
        <f>COUNTIF($P$20:$P$54,"&gt;=2700")</f>
        <v>0</v>
      </c>
      <c r="D16" s="72">
        <f>IF(P55&gt;0,COUNTIF($P$20:$P$54,"&gt;=2700")/COUNTIF($P$20:$P$54,"&gt;0"),0)</f>
        <v>0</v>
      </c>
      <c r="E16" s="80">
        <f>COUNTIF($P$20:$P$54,"&gt;=4800")</f>
        <v>0</v>
      </c>
      <c r="F16" s="73">
        <f>IF(P55&gt;0,COUNTIF($P$20:$P$54,"&gt;=4800")/COUNTIF($P$20:$P$54,"&gt;0"),0)</f>
        <v>0</v>
      </c>
      <c r="G16" s="80">
        <f>COUNTIF($P$20:$P$54,"&gt;=6000")</f>
        <v>0</v>
      </c>
      <c r="H16" s="73">
        <f>IF(P55&gt;0,COUNTIF($P$20:$P$54,"&gt;=6000")/COUNTIF($P$20:$P$54,"&gt;0"),0)</f>
        <v>0</v>
      </c>
      <c r="I16" s="77"/>
      <c r="J16" s="79"/>
      <c r="L16" s="78"/>
      <c r="M16" s="70"/>
      <c r="N16" s="77"/>
    </row>
    <row r="17" spans="1:16" ht="9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6">
      <c r="A18" s="144" t="s">
        <v>27</v>
      </c>
      <c r="B18" s="145"/>
      <c r="C18" s="120" t="s">
        <v>42</v>
      </c>
      <c r="D18" s="121"/>
      <c r="E18" s="120" t="s">
        <v>43</v>
      </c>
      <c r="F18" s="121"/>
      <c r="G18" s="120" t="s">
        <v>44</v>
      </c>
      <c r="H18" s="121"/>
      <c r="I18" s="146" t="s">
        <v>5</v>
      </c>
      <c r="J18" s="126" t="s">
        <v>6</v>
      </c>
    </row>
    <row r="19" spans="1:16" s="1" customFormat="1">
      <c r="A19" s="134"/>
      <c r="B19" s="135"/>
      <c r="C19" s="94" t="s">
        <v>5</v>
      </c>
      <c r="D19" s="95" t="s">
        <v>6</v>
      </c>
      <c r="E19" s="94" t="s">
        <v>5</v>
      </c>
      <c r="F19" s="95" t="s">
        <v>6</v>
      </c>
      <c r="G19" s="94" t="s">
        <v>5</v>
      </c>
      <c r="H19" s="95" t="s">
        <v>6</v>
      </c>
      <c r="I19" s="147"/>
      <c r="J19" s="127"/>
    </row>
    <row r="20" spans="1:16">
      <c r="A20" s="66">
        <v>1</v>
      </c>
      <c r="B20" s="32"/>
      <c r="C20" s="38"/>
      <c r="D20" s="39"/>
      <c r="E20" s="38"/>
      <c r="F20" s="39"/>
      <c r="G20" s="38"/>
      <c r="H20" s="39"/>
      <c r="I20" s="23">
        <f t="shared" ref="I20:I54" si="0">INT(O20/60)</f>
        <v>0</v>
      </c>
      <c r="J20" s="24">
        <f t="shared" ref="J20:J54" si="1">MOD(O20,60)</f>
        <v>0</v>
      </c>
      <c r="L20">
        <f t="shared" ref="L20:L54" si="2">C20*60+D20</f>
        <v>0</v>
      </c>
      <c r="M20">
        <f t="shared" ref="M20:M54" si="3">E20*60+F20</f>
        <v>0</v>
      </c>
      <c r="N20">
        <f t="shared" ref="N20:N54" si="4">G20*60+H20</f>
        <v>0</v>
      </c>
      <c r="O20">
        <f t="shared" ref="O20:O54" si="5">L20+M20+N20</f>
        <v>0</v>
      </c>
      <c r="P20">
        <f t="shared" ref="P20:P54" si="6">L20+M20</f>
        <v>0</v>
      </c>
    </row>
    <row r="21" spans="1:16">
      <c r="A21" s="63">
        <v>2</v>
      </c>
      <c r="B21" s="31"/>
      <c r="C21" s="40"/>
      <c r="D21" s="41"/>
      <c r="E21" s="40"/>
      <c r="F21" s="41"/>
      <c r="G21" s="40"/>
      <c r="H21" s="41"/>
      <c r="I21" s="21">
        <f t="shared" si="0"/>
        <v>0</v>
      </c>
      <c r="J21" s="22">
        <f t="shared" si="1"/>
        <v>0</v>
      </c>
      <c r="L21">
        <f t="shared" si="2"/>
        <v>0</v>
      </c>
      <c r="M21">
        <f t="shared" si="3"/>
        <v>0</v>
      </c>
      <c r="N21">
        <f t="shared" si="4"/>
        <v>0</v>
      </c>
      <c r="O21">
        <f t="shared" si="5"/>
        <v>0</v>
      </c>
      <c r="P21">
        <f t="shared" si="6"/>
        <v>0</v>
      </c>
    </row>
    <row r="22" spans="1:16">
      <c r="A22" s="63">
        <v>3</v>
      </c>
      <c r="B22" s="31"/>
      <c r="C22" s="40"/>
      <c r="D22" s="41"/>
      <c r="E22" s="40"/>
      <c r="F22" s="41"/>
      <c r="G22" s="40"/>
      <c r="H22" s="41"/>
      <c r="I22" s="21">
        <f t="shared" si="0"/>
        <v>0</v>
      </c>
      <c r="J22" s="22">
        <f t="shared" si="1"/>
        <v>0</v>
      </c>
      <c r="L22">
        <f t="shared" si="2"/>
        <v>0</v>
      </c>
      <c r="M22">
        <f t="shared" si="3"/>
        <v>0</v>
      </c>
      <c r="N22">
        <f t="shared" si="4"/>
        <v>0</v>
      </c>
      <c r="O22">
        <f t="shared" si="5"/>
        <v>0</v>
      </c>
      <c r="P22">
        <f t="shared" si="6"/>
        <v>0</v>
      </c>
    </row>
    <row r="23" spans="1:16">
      <c r="A23" s="63">
        <v>4</v>
      </c>
      <c r="B23" s="31"/>
      <c r="C23" s="40"/>
      <c r="D23" s="41"/>
      <c r="E23" s="40"/>
      <c r="F23" s="41"/>
      <c r="G23" s="40"/>
      <c r="H23" s="41"/>
      <c r="I23" s="21">
        <f t="shared" si="0"/>
        <v>0</v>
      </c>
      <c r="J23" s="22">
        <f t="shared" si="1"/>
        <v>0</v>
      </c>
      <c r="L23">
        <f t="shared" si="2"/>
        <v>0</v>
      </c>
      <c r="M23">
        <f t="shared" si="3"/>
        <v>0</v>
      </c>
      <c r="N23">
        <f t="shared" si="4"/>
        <v>0</v>
      </c>
      <c r="O23">
        <f t="shared" si="5"/>
        <v>0</v>
      </c>
      <c r="P23">
        <f t="shared" si="6"/>
        <v>0</v>
      </c>
    </row>
    <row r="24" spans="1:16">
      <c r="A24" s="63">
        <v>5</v>
      </c>
      <c r="B24" s="31"/>
      <c r="C24" s="40"/>
      <c r="D24" s="41"/>
      <c r="E24" s="40"/>
      <c r="F24" s="41"/>
      <c r="G24" s="40"/>
      <c r="H24" s="41"/>
      <c r="I24" s="21">
        <f t="shared" si="0"/>
        <v>0</v>
      </c>
      <c r="J24" s="22">
        <f t="shared" si="1"/>
        <v>0</v>
      </c>
      <c r="L24">
        <f t="shared" si="2"/>
        <v>0</v>
      </c>
      <c r="M24">
        <f t="shared" si="3"/>
        <v>0</v>
      </c>
      <c r="N24">
        <f t="shared" si="4"/>
        <v>0</v>
      </c>
      <c r="O24">
        <f t="shared" si="5"/>
        <v>0</v>
      </c>
      <c r="P24">
        <f t="shared" si="6"/>
        <v>0</v>
      </c>
    </row>
    <row r="25" spans="1:16">
      <c r="A25" s="63">
        <v>6</v>
      </c>
      <c r="B25" s="31"/>
      <c r="C25" s="40"/>
      <c r="D25" s="41"/>
      <c r="E25" s="40"/>
      <c r="F25" s="41"/>
      <c r="G25" s="40"/>
      <c r="H25" s="41"/>
      <c r="I25" s="21">
        <f t="shared" si="0"/>
        <v>0</v>
      </c>
      <c r="J25" s="22">
        <f t="shared" si="1"/>
        <v>0</v>
      </c>
      <c r="L25">
        <f t="shared" si="2"/>
        <v>0</v>
      </c>
      <c r="M25">
        <f t="shared" si="3"/>
        <v>0</v>
      </c>
      <c r="N25">
        <f t="shared" si="4"/>
        <v>0</v>
      </c>
      <c r="O25">
        <f t="shared" si="5"/>
        <v>0</v>
      </c>
      <c r="P25">
        <f t="shared" si="6"/>
        <v>0</v>
      </c>
    </row>
    <row r="26" spans="1:16">
      <c r="A26" s="63">
        <v>7</v>
      </c>
      <c r="B26" s="31"/>
      <c r="C26" s="40"/>
      <c r="D26" s="41"/>
      <c r="E26" s="40"/>
      <c r="F26" s="41"/>
      <c r="G26" s="40"/>
      <c r="H26" s="41"/>
      <c r="I26" s="21">
        <f t="shared" si="0"/>
        <v>0</v>
      </c>
      <c r="J26" s="22">
        <f t="shared" si="1"/>
        <v>0</v>
      </c>
      <c r="L26">
        <f t="shared" si="2"/>
        <v>0</v>
      </c>
      <c r="M26">
        <f t="shared" si="3"/>
        <v>0</v>
      </c>
      <c r="N26">
        <f t="shared" si="4"/>
        <v>0</v>
      </c>
      <c r="O26">
        <f t="shared" si="5"/>
        <v>0</v>
      </c>
      <c r="P26">
        <f t="shared" si="6"/>
        <v>0</v>
      </c>
    </row>
    <row r="27" spans="1:16">
      <c r="A27" s="63">
        <v>8</v>
      </c>
      <c r="B27" s="31"/>
      <c r="C27" s="40"/>
      <c r="D27" s="41"/>
      <c r="E27" s="40"/>
      <c r="F27" s="41"/>
      <c r="G27" s="40"/>
      <c r="H27" s="41"/>
      <c r="I27" s="21">
        <f t="shared" si="0"/>
        <v>0</v>
      </c>
      <c r="J27" s="22">
        <f t="shared" si="1"/>
        <v>0</v>
      </c>
      <c r="L27">
        <f t="shared" si="2"/>
        <v>0</v>
      </c>
      <c r="M27">
        <f t="shared" si="3"/>
        <v>0</v>
      </c>
      <c r="N27">
        <f t="shared" si="4"/>
        <v>0</v>
      </c>
      <c r="O27">
        <f t="shared" si="5"/>
        <v>0</v>
      </c>
      <c r="P27">
        <f t="shared" si="6"/>
        <v>0</v>
      </c>
    </row>
    <row r="28" spans="1:16">
      <c r="A28" s="63">
        <v>9</v>
      </c>
      <c r="B28" s="31"/>
      <c r="C28" s="40"/>
      <c r="D28" s="41"/>
      <c r="E28" s="40"/>
      <c r="F28" s="41"/>
      <c r="G28" s="40"/>
      <c r="H28" s="41"/>
      <c r="I28" s="21">
        <f t="shared" si="0"/>
        <v>0</v>
      </c>
      <c r="J28" s="22">
        <f t="shared" si="1"/>
        <v>0</v>
      </c>
      <c r="L28">
        <f t="shared" si="2"/>
        <v>0</v>
      </c>
      <c r="M28">
        <f t="shared" si="3"/>
        <v>0</v>
      </c>
      <c r="N28">
        <f t="shared" si="4"/>
        <v>0</v>
      </c>
      <c r="O28">
        <f t="shared" si="5"/>
        <v>0</v>
      </c>
      <c r="P28">
        <f t="shared" si="6"/>
        <v>0</v>
      </c>
    </row>
    <row r="29" spans="1:16">
      <c r="A29" s="63">
        <v>10</v>
      </c>
      <c r="B29" s="31"/>
      <c r="C29" s="40"/>
      <c r="D29" s="41"/>
      <c r="E29" s="40"/>
      <c r="F29" s="41"/>
      <c r="G29" s="40"/>
      <c r="H29" s="41"/>
      <c r="I29" s="21">
        <f t="shared" si="0"/>
        <v>0</v>
      </c>
      <c r="J29" s="22">
        <f t="shared" si="1"/>
        <v>0</v>
      </c>
      <c r="L29">
        <f t="shared" si="2"/>
        <v>0</v>
      </c>
      <c r="M29">
        <f t="shared" si="3"/>
        <v>0</v>
      </c>
      <c r="N29">
        <f t="shared" si="4"/>
        <v>0</v>
      </c>
      <c r="O29">
        <f t="shared" si="5"/>
        <v>0</v>
      </c>
      <c r="P29">
        <f t="shared" si="6"/>
        <v>0</v>
      </c>
    </row>
    <row r="30" spans="1:16">
      <c r="A30" s="63">
        <v>11</v>
      </c>
      <c r="B30" s="31"/>
      <c r="C30" s="40"/>
      <c r="D30" s="41"/>
      <c r="E30" s="40"/>
      <c r="F30" s="41"/>
      <c r="G30" s="40"/>
      <c r="H30" s="41"/>
      <c r="I30" s="21">
        <f t="shared" si="0"/>
        <v>0</v>
      </c>
      <c r="J30" s="22">
        <f t="shared" si="1"/>
        <v>0</v>
      </c>
      <c r="L30">
        <f t="shared" si="2"/>
        <v>0</v>
      </c>
      <c r="M30">
        <f t="shared" si="3"/>
        <v>0</v>
      </c>
      <c r="N30">
        <f t="shared" si="4"/>
        <v>0</v>
      </c>
      <c r="O30">
        <f t="shared" si="5"/>
        <v>0</v>
      </c>
      <c r="P30">
        <f t="shared" si="6"/>
        <v>0</v>
      </c>
    </row>
    <row r="31" spans="1:16">
      <c r="A31" s="63">
        <v>12</v>
      </c>
      <c r="B31" s="31"/>
      <c r="C31" s="40"/>
      <c r="D31" s="41"/>
      <c r="E31" s="40"/>
      <c r="F31" s="41"/>
      <c r="G31" s="40"/>
      <c r="H31" s="41"/>
      <c r="I31" s="21">
        <f t="shared" si="0"/>
        <v>0</v>
      </c>
      <c r="J31" s="22">
        <f t="shared" si="1"/>
        <v>0</v>
      </c>
      <c r="L31">
        <f t="shared" si="2"/>
        <v>0</v>
      </c>
      <c r="M31">
        <f t="shared" si="3"/>
        <v>0</v>
      </c>
      <c r="N31">
        <f t="shared" si="4"/>
        <v>0</v>
      </c>
      <c r="O31">
        <f t="shared" si="5"/>
        <v>0</v>
      </c>
      <c r="P31">
        <f t="shared" si="6"/>
        <v>0</v>
      </c>
    </row>
    <row r="32" spans="1:16">
      <c r="A32" s="63">
        <v>13</v>
      </c>
      <c r="B32" s="31"/>
      <c r="C32" s="40"/>
      <c r="D32" s="41"/>
      <c r="E32" s="40"/>
      <c r="F32" s="41"/>
      <c r="G32" s="40"/>
      <c r="H32" s="41"/>
      <c r="I32" s="21">
        <f t="shared" si="0"/>
        <v>0</v>
      </c>
      <c r="J32" s="22">
        <f t="shared" si="1"/>
        <v>0</v>
      </c>
      <c r="L32">
        <f t="shared" si="2"/>
        <v>0</v>
      </c>
      <c r="M32">
        <f t="shared" si="3"/>
        <v>0</v>
      </c>
      <c r="N32">
        <f t="shared" si="4"/>
        <v>0</v>
      </c>
      <c r="O32">
        <f t="shared" si="5"/>
        <v>0</v>
      </c>
      <c r="P32">
        <f t="shared" si="6"/>
        <v>0</v>
      </c>
    </row>
    <row r="33" spans="1:16">
      <c r="A33" s="63">
        <v>14</v>
      </c>
      <c r="B33" s="31"/>
      <c r="C33" s="40"/>
      <c r="D33" s="41"/>
      <c r="E33" s="40"/>
      <c r="F33" s="41"/>
      <c r="G33" s="40"/>
      <c r="H33" s="41"/>
      <c r="I33" s="21">
        <f t="shared" si="0"/>
        <v>0</v>
      </c>
      <c r="J33" s="22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  <c r="O33">
        <f t="shared" si="5"/>
        <v>0</v>
      </c>
      <c r="P33">
        <f t="shared" si="6"/>
        <v>0</v>
      </c>
    </row>
    <row r="34" spans="1:16">
      <c r="A34" s="63">
        <v>15</v>
      </c>
      <c r="B34" s="31"/>
      <c r="C34" s="40"/>
      <c r="D34" s="41"/>
      <c r="E34" s="40"/>
      <c r="F34" s="41"/>
      <c r="G34" s="40"/>
      <c r="H34" s="41"/>
      <c r="I34" s="21">
        <f t="shared" si="0"/>
        <v>0</v>
      </c>
      <c r="J34" s="22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  <c r="O34">
        <f t="shared" si="5"/>
        <v>0</v>
      </c>
      <c r="P34">
        <f t="shared" si="6"/>
        <v>0</v>
      </c>
    </row>
    <row r="35" spans="1:16">
      <c r="A35" s="63">
        <v>16</v>
      </c>
      <c r="B35" s="31"/>
      <c r="C35" s="40"/>
      <c r="D35" s="41"/>
      <c r="E35" s="40"/>
      <c r="F35" s="41"/>
      <c r="G35" s="40"/>
      <c r="H35" s="41"/>
      <c r="I35" s="21">
        <f t="shared" si="0"/>
        <v>0</v>
      </c>
      <c r="J35" s="22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  <c r="O35">
        <f t="shared" si="5"/>
        <v>0</v>
      </c>
      <c r="P35">
        <f t="shared" si="6"/>
        <v>0</v>
      </c>
    </row>
    <row r="36" spans="1:16">
      <c r="A36" s="63">
        <v>17</v>
      </c>
      <c r="B36" s="31"/>
      <c r="C36" s="40"/>
      <c r="D36" s="41"/>
      <c r="E36" s="40"/>
      <c r="F36" s="41"/>
      <c r="G36" s="40"/>
      <c r="H36" s="41"/>
      <c r="I36" s="21">
        <f t="shared" si="0"/>
        <v>0</v>
      </c>
      <c r="J36" s="22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  <c r="O36">
        <f t="shared" si="5"/>
        <v>0</v>
      </c>
      <c r="P36">
        <f t="shared" si="6"/>
        <v>0</v>
      </c>
    </row>
    <row r="37" spans="1:16">
      <c r="A37" s="63">
        <v>18</v>
      </c>
      <c r="B37" s="31"/>
      <c r="C37" s="40"/>
      <c r="D37" s="41"/>
      <c r="E37" s="40"/>
      <c r="F37" s="41"/>
      <c r="G37" s="40"/>
      <c r="H37" s="41"/>
      <c r="I37" s="21">
        <f t="shared" si="0"/>
        <v>0</v>
      </c>
      <c r="J37" s="22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  <c r="O37">
        <f t="shared" si="5"/>
        <v>0</v>
      </c>
      <c r="P37">
        <f t="shared" si="6"/>
        <v>0</v>
      </c>
    </row>
    <row r="38" spans="1:16">
      <c r="A38" s="63">
        <v>19</v>
      </c>
      <c r="B38" s="31"/>
      <c r="C38" s="40"/>
      <c r="D38" s="41"/>
      <c r="E38" s="40"/>
      <c r="F38" s="41"/>
      <c r="G38" s="40"/>
      <c r="H38" s="41"/>
      <c r="I38" s="21">
        <f t="shared" si="0"/>
        <v>0</v>
      </c>
      <c r="J38" s="22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  <c r="O38">
        <f t="shared" si="5"/>
        <v>0</v>
      </c>
      <c r="P38">
        <f t="shared" si="6"/>
        <v>0</v>
      </c>
    </row>
    <row r="39" spans="1:16">
      <c r="A39" s="63">
        <v>20</v>
      </c>
      <c r="B39" s="31"/>
      <c r="C39" s="40"/>
      <c r="D39" s="41"/>
      <c r="E39" s="40"/>
      <c r="F39" s="41"/>
      <c r="G39" s="40"/>
      <c r="H39" s="41"/>
      <c r="I39" s="21">
        <f t="shared" si="0"/>
        <v>0</v>
      </c>
      <c r="J39" s="22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  <c r="O39">
        <f t="shared" si="5"/>
        <v>0</v>
      </c>
      <c r="P39">
        <f t="shared" si="6"/>
        <v>0</v>
      </c>
    </row>
    <row r="40" spans="1:16">
      <c r="A40" s="63">
        <v>21</v>
      </c>
      <c r="B40" s="31"/>
      <c r="C40" s="40"/>
      <c r="D40" s="41"/>
      <c r="E40" s="40"/>
      <c r="F40" s="41"/>
      <c r="G40" s="40"/>
      <c r="H40" s="41"/>
      <c r="I40" s="21">
        <f t="shared" si="0"/>
        <v>0</v>
      </c>
      <c r="J40" s="22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  <c r="O40">
        <f t="shared" si="5"/>
        <v>0</v>
      </c>
      <c r="P40">
        <f t="shared" si="6"/>
        <v>0</v>
      </c>
    </row>
    <row r="41" spans="1:16">
      <c r="A41" s="63">
        <v>22</v>
      </c>
      <c r="B41" s="31"/>
      <c r="C41" s="40"/>
      <c r="D41" s="41"/>
      <c r="E41" s="40"/>
      <c r="F41" s="41"/>
      <c r="G41" s="40"/>
      <c r="H41" s="41"/>
      <c r="I41" s="21">
        <f t="shared" si="0"/>
        <v>0</v>
      </c>
      <c r="J41" s="22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  <c r="O41">
        <f t="shared" si="5"/>
        <v>0</v>
      </c>
      <c r="P41">
        <f t="shared" si="6"/>
        <v>0</v>
      </c>
    </row>
    <row r="42" spans="1:16">
      <c r="A42" s="63">
        <v>23</v>
      </c>
      <c r="B42" s="31"/>
      <c r="C42" s="40"/>
      <c r="D42" s="41"/>
      <c r="E42" s="40"/>
      <c r="F42" s="41"/>
      <c r="G42" s="40"/>
      <c r="H42" s="41"/>
      <c r="I42" s="21">
        <f t="shared" si="0"/>
        <v>0</v>
      </c>
      <c r="J42" s="2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  <c r="O42">
        <f t="shared" si="5"/>
        <v>0</v>
      </c>
      <c r="P42">
        <f t="shared" si="6"/>
        <v>0</v>
      </c>
    </row>
    <row r="43" spans="1:16">
      <c r="A43" s="63">
        <v>24</v>
      </c>
      <c r="B43" s="31"/>
      <c r="C43" s="40"/>
      <c r="D43" s="41"/>
      <c r="E43" s="40"/>
      <c r="F43" s="41"/>
      <c r="G43" s="40"/>
      <c r="H43" s="41"/>
      <c r="I43" s="21">
        <f t="shared" si="0"/>
        <v>0</v>
      </c>
      <c r="J43" s="22">
        <f t="shared" si="1"/>
        <v>0</v>
      </c>
      <c r="L43">
        <f t="shared" si="2"/>
        <v>0</v>
      </c>
      <c r="M43">
        <f t="shared" si="3"/>
        <v>0</v>
      </c>
      <c r="N43">
        <f t="shared" si="4"/>
        <v>0</v>
      </c>
      <c r="O43">
        <f t="shared" si="5"/>
        <v>0</v>
      </c>
      <c r="P43">
        <f t="shared" si="6"/>
        <v>0</v>
      </c>
    </row>
    <row r="44" spans="1:16">
      <c r="A44" s="63">
        <v>25</v>
      </c>
      <c r="B44" s="31"/>
      <c r="C44" s="40"/>
      <c r="D44" s="41"/>
      <c r="E44" s="40"/>
      <c r="F44" s="41"/>
      <c r="G44" s="40"/>
      <c r="H44" s="41"/>
      <c r="I44" s="21">
        <f t="shared" si="0"/>
        <v>0</v>
      </c>
      <c r="J44" s="22">
        <f t="shared" si="1"/>
        <v>0</v>
      </c>
      <c r="L44">
        <f t="shared" si="2"/>
        <v>0</v>
      </c>
      <c r="M44">
        <f t="shared" si="3"/>
        <v>0</v>
      </c>
      <c r="N44">
        <f t="shared" si="4"/>
        <v>0</v>
      </c>
      <c r="O44">
        <f t="shared" si="5"/>
        <v>0</v>
      </c>
      <c r="P44">
        <f t="shared" si="6"/>
        <v>0</v>
      </c>
    </row>
    <row r="45" spans="1:16">
      <c r="A45" s="63">
        <v>26</v>
      </c>
      <c r="B45" s="31"/>
      <c r="C45" s="40"/>
      <c r="D45" s="41"/>
      <c r="E45" s="40"/>
      <c r="F45" s="41"/>
      <c r="G45" s="40"/>
      <c r="H45" s="41"/>
      <c r="I45" s="21">
        <f t="shared" si="0"/>
        <v>0</v>
      </c>
      <c r="J45" s="22">
        <f t="shared" si="1"/>
        <v>0</v>
      </c>
      <c r="L45">
        <f t="shared" si="2"/>
        <v>0</v>
      </c>
      <c r="M45">
        <f t="shared" si="3"/>
        <v>0</v>
      </c>
      <c r="N45">
        <f t="shared" si="4"/>
        <v>0</v>
      </c>
      <c r="O45">
        <f t="shared" si="5"/>
        <v>0</v>
      </c>
      <c r="P45">
        <f t="shared" si="6"/>
        <v>0</v>
      </c>
    </row>
    <row r="46" spans="1:16">
      <c r="A46" s="63">
        <v>27</v>
      </c>
      <c r="B46" s="31"/>
      <c r="C46" s="40"/>
      <c r="D46" s="41"/>
      <c r="E46" s="40"/>
      <c r="F46" s="41"/>
      <c r="G46" s="40"/>
      <c r="H46" s="41"/>
      <c r="I46" s="21">
        <f t="shared" si="0"/>
        <v>0</v>
      </c>
      <c r="J46" s="22">
        <f t="shared" si="1"/>
        <v>0</v>
      </c>
      <c r="L46">
        <f t="shared" si="2"/>
        <v>0</v>
      </c>
      <c r="M46">
        <f t="shared" si="3"/>
        <v>0</v>
      </c>
      <c r="N46">
        <f t="shared" si="4"/>
        <v>0</v>
      </c>
      <c r="O46">
        <f t="shared" si="5"/>
        <v>0</v>
      </c>
      <c r="P46">
        <f t="shared" si="6"/>
        <v>0</v>
      </c>
    </row>
    <row r="47" spans="1:16">
      <c r="A47" s="63">
        <v>28</v>
      </c>
      <c r="B47" s="31"/>
      <c r="C47" s="40"/>
      <c r="D47" s="41"/>
      <c r="E47" s="40"/>
      <c r="F47" s="41"/>
      <c r="G47" s="40"/>
      <c r="H47" s="41"/>
      <c r="I47" s="21">
        <f t="shared" si="0"/>
        <v>0</v>
      </c>
      <c r="J47" s="22">
        <f t="shared" si="1"/>
        <v>0</v>
      </c>
      <c r="L47">
        <f t="shared" si="2"/>
        <v>0</v>
      </c>
      <c r="M47">
        <f t="shared" si="3"/>
        <v>0</v>
      </c>
      <c r="N47">
        <f t="shared" si="4"/>
        <v>0</v>
      </c>
      <c r="O47">
        <f t="shared" si="5"/>
        <v>0</v>
      </c>
      <c r="P47">
        <f t="shared" si="6"/>
        <v>0</v>
      </c>
    </row>
    <row r="48" spans="1:16">
      <c r="A48" s="63">
        <v>29</v>
      </c>
      <c r="B48" s="31"/>
      <c r="C48" s="40"/>
      <c r="D48" s="41"/>
      <c r="E48" s="40"/>
      <c r="F48" s="41"/>
      <c r="G48" s="40"/>
      <c r="H48" s="41"/>
      <c r="I48" s="21">
        <f t="shared" si="0"/>
        <v>0</v>
      </c>
      <c r="J48" s="22">
        <f t="shared" si="1"/>
        <v>0</v>
      </c>
      <c r="L48">
        <f t="shared" si="2"/>
        <v>0</v>
      </c>
      <c r="M48">
        <f t="shared" si="3"/>
        <v>0</v>
      </c>
      <c r="N48">
        <f t="shared" si="4"/>
        <v>0</v>
      </c>
      <c r="O48">
        <f t="shared" si="5"/>
        <v>0</v>
      </c>
      <c r="P48">
        <f t="shared" si="6"/>
        <v>0</v>
      </c>
    </row>
    <row r="49" spans="1:16">
      <c r="A49" s="63">
        <v>30</v>
      </c>
      <c r="B49" s="31"/>
      <c r="C49" s="40"/>
      <c r="D49" s="41"/>
      <c r="E49" s="40"/>
      <c r="F49" s="41"/>
      <c r="G49" s="40"/>
      <c r="H49" s="41"/>
      <c r="I49" s="21">
        <f t="shared" si="0"/>
        <v>0</v>
      </c>
      <c r="J49" s="22">
        <f t="shared" si="1"/>
        <v>0</v>
      </c>
      <c r="L49">
        <f t="shared" si="2"/>
        <v>0</v>
      </c>
      <c r="M49">
        <f t="shared" si="3"/>
        <v>0</v>
      </c>
      <c r="N49">
        <f t="shared" si="4"/>
        <v>0</v>
      </c>
      <c r="O49">
        <f t="shared" si="5"/>
        <v>0</v>
      </c>
      <c r="P49">
        <f t="shared" si="6"/>
        <v>0</v>
      </c>
    </row>
    <row r="50" spans="1:16">
      <c r="A50" s="63">
        <v>31</v>
      </c>
      <c r="B50" s="31"/>
      <c r="C50" s="40"/>
      <c r="D50" s="41"/>
      <c r="E50" s="40"/>
      <c r="F50" s="41"/>
      <c r="G50" s="40"/>
      <c r="H50" s="41"/>
      <c r="I50" s="21">
        <f t="shared" si="0"/>
        <v>0</v>
      </c>
      <c r="J50" s="22">
        <f t="shared" si="1"/>
        <v>0</v>
      </c>
      <c r="L50">
        <f t="shared" si="2"/>
        <v>0</v>
      </c>
      <c r="M50">
        <f t="shared" si="3"/>
        <v>0</v>
      </c>
      <c r="N50">
        <f t="shared" si="4"/>
        <v>0</v>
      </c>
      <c r="O50">
        <f t="shared" si="5"/>
        <v>0</v>
      </c>
      <c r="P50">
        <f t="shared" si="6"/>
        <v>0</v>
      </c>
    </row>
    <row r="51" spans="1:16">
      <c r="A51" s="63">
        <v>32</v>
      </c>
      <c r="B51" s="31"/>
      <c r="C51" s="40"/>
      <c r="D51" s="41"/>
      <c r="E51" s="40"/>
      <c r="F51" s="41"/>
      <c r="G51" s="40"/>
      <c r="H51" s="41"/>
      <c r="I51" s="21">
        <f t="shared" si="0"/>
        <v>0</v>
      </c>
      <c r="J51" s="22">
        <f t="shared" si="1"/>
        <v>0</v>
      </c>
      <c r="L51">
        <f t="shared" si="2"/>
        <v>0</v>
      </c>
      <c r="M51">
        <f t="shared" si="3"/>
        <v>0</v>
      </c>
      <c r="N51">
        <f t="shared" si="4"/>
        <v>0</v>
      </c>
      <c r="O51">
        <f t="shared" si="5"/>
        <v>0</v>
      </c>
      <c r="P51">
        <f t="shared" si="6"/>
        <v>0</v>
      </c>
    </row>
    <row r="52" spans="1:16">
      <c r="A52" s="63">
        <v>33</v>
      </c>
      <c r="B52" s="31"/>
      <c r="C52" s="40"/>
      <c r="D52" s="41"/>
      <c r="E52" s="40"/>
      <c r="F52" s="41"/>
      <c r="G52" s="40"/>
      <c r="H52" s="41"/>
      <c r="I52" s="21">
        <f t="shared" si="0"/>
        <v>0</v>
      </c>
      <c r="J52" s="22">
        <f t="shared" si="1"/>
        <v>0</v>
      </c>
      <c r="L52">
        <f t="shared" si="2"/>
        <v>0</v>
      </c>
      <c r="M52">
        <f t="shared" si="3"/>
        <v>0</v>
      </c>
      <c r="N52">
        <f t="shared" si="4"/>
        <v>0</v>
      </c>
      <c r="O52">
        <f t="shared" si="5"/>
        <v>0</v>
      </c>
      <c r="P52">
        <f t="shared" si="6"/>
        <v>0</v>
      </c>
    </row>
    <row r="53" spans="1:16">
      <c r="A53" s="63">
        <v>34</v>
      </c>
      <c r="B53" s="31"/>
      <c r="C53" s="40"/>
      <c r="D53" s="41"/>
      <c r="E53" s="40"/>
      <c r="F53" s="41"/>
      <c r="G53" s="40"/>
      <c r="H53" s="41"/>
      <c r="I53" s="21">
        <f t="shared" si="0"/>
        <v>0</v>
      </c>
      <c r="J53" s="22">
        <f t="shared" si="1"/>
        <v>0</v>
      </c>
      <c r="L53">
        <f t="shared" si="2"/>
        <v>0</v>
      </c>
      <c r="M53">
        <f t="shared" si="3"/>
        <v>0</v>
      </c>
      <c r="N53">
        <f t="shared" si="4"/>
        <v>0</v>
      </c>
      <c r="O53">
        <f t="shared" si="5"/>
        <v>0</v>
      </c>
      <c r="P53">
        <f t="shared" si="6"/>
        <v>0</v>
      </c>
    </row>
    <row r="54" spans="1:16">
      <c r="A54" s="64">
        <v>35</v>
      </c>
      <c r="B54" s="44"/>
      <c r="C54" s="67"/>
      <c r="D54" s="57"/>
      <c r="E54" s="67"/>
      <c r="F54" s="57"/>
      <c r="G54" s="67"/>
      <c r="H54" s="57"/>
      <c r="I54" s="10">
        <f t="shared" si="0"/>
        <v>0</v>
      </c>
      <c r="J54" s="45">
        <f t="shared" si="1"/>
        <v>0</v>
      </c>
      <c r="L54" s="7">
        <f t="shared" si="2"/>
        <v>0</v>
      </c>
      <c r="M54" s="7">
        <f t="shared" si="3"/>
        <v>0</v>
      </c>
      <c r="N54" s="7">
        <f t="shared" si="4"/>
        <v>0</v>
      </c>
      <c r="O54">
        <f t="shared" si="5"/>
        <v>0</v>
      </c>
      <c r="P54">
        <f t="shared" si="6"/>
        <v>0</v>
      </c>
    </row>
    <row r="55" spans="1:16">
      <c r="A55" s="134" t="s">
        <v>3</v>
      </c>
      <c r="B55" s="135"/>
      <c r="C55" s="51">
        <f t="shared" ref="C55:J55" si="7">SUM(C20:C54)</f>
        <v>0</v>
      </c>
      <c r="D55" s="52">
        <f t="shared" si="7"/>
        <v>0</v>
      </c>
      <c r="E55" s="51">
        <f t="shared" si="7"/>
        <v>0</v>
      </c>
      <c r="F55" s="52">
        <f t="shared" si="7"/>
        <v>0</v>
      </c>
      <c r="G55" s="51">
        <f t="shared" si="7"/>
        <v>0</v>
      </c>
      <c r="H55" s="52">
        <f t="shared" si="7"/>
        <v>0</v>
      </c>
      <c r="I55" s="51">
        <f t="shared" si="7"/>
        <v>0</v>
      </c>
      <c r="J55" s="52">
        <f t="shared" si="7"/>
        <v>0</v>
      </c>
      <c r="L55">
        <f>SUM(L20:L54)</f>
        <v>0</v>
      </c>
      <c r="M55">
        <f>SUM(M20:M54)</f>
        <v>0</v>
      </c>
      <c r="N55">
        <f>SUM(N20:N54)</f>
        <v>0</v>
      </c>
      <c r="O55">
        <f>SUM(O20:O54)</f>
        <v>0</v>
      </c>
      <c r="P55">
        <f>SUM(P20:P54)</f>
        <v>0</v>
      </c>
    </row>
    <row r="56" spans="1:16">
      <c r="A56" s="46"/>
      <c r="B56" s="46"/>
      <c r="C56" s="46"/>
      <c r="D56" s="46"/>
      <c r="E56" s="46"/>
      <c r="F56" s="46"/>
      <c r="G56" s="46"/>
      <c r="H56" s="46"/>
      <c r="I56" s="46"/>
      <c r="J56" s="46"/>
      <c r="L56" t="e">
        <f>ROUND(L55/(COUNTIF(L20:L54,"&gt;0")),1)</f>
        <v>#DIV/0!</v>
      </c>
      <c r="M56" t="e">
        <f>ROUND(M55/(COUNTIF(M20:M54,"&gt;0")),1)</f>
        <v>#DIV/0!</v>
      </c>
      <c r="N56" t="e">
        <f>ROUND(N55/(COUNTIF(N20:N54,"&gt;0")),1)</f>
        <v>#DIV/0!</v>
      </c>
    </row>
    <row r="57" spans="1:16">
      <c r="A57" s="46"/>
      <c r="B57" s="46"/>
      <c r="C57" s="46"/>
      <c r="D57" s="46"/>
      <c r="E57" s="46"/>
      <c r="F57" s="46"/>
      <c r="G57" s="46"/>
      <c r="H57" s="46"/>
      <c r="I57" s="46"/>
      <c r="J57" s="46"/>
    </row>
  </sheetData>
  <mergeCells count="24">
    <mergeCell ref="L14:M14"/>
    <mergeCell ref="B5:B6"/>
    <mergeCell ref="A14:B14"/>
    <mergeCell ref="A15:B15"/>
    <mergeCell ref="A55:B55"/>
    <mergeCell ref="C8:D8"/>
    <mergeCell ref="E8:F8"/>
    <mergeCell ref="G8:H8"/>
    <mergeCell ref="A8:B9"/>
    <mergeCell ref="A10:B10"/>
    <mergeCell ref="A12:B12"/>
    <mergeCell ref="A11:B11"/>
    <mergeCell ref="C14:D14"/>
    <mergeCell ref="A18:B19"/>
    <mergeCell ref="I18:I19"/>
    <mergeCell ref="A1:B1"/>
    <mergeCell ref="I8:J8"/>
    <mergeCell ref="C18:D18"/>
    <mergeCell ref="E18:F18"/>
    <mergeCell ref="G18:H18"/>
    <mergeCell ref="E14:F14"/>
    <mergeCell ref="G14:H14"/>
    <mergeCell ref="A16:B16"/>
    <mergeCell ref="J18:J19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2D78A-BD04-4F88-A511-7A4CDC3793BA}">
  <sheetPr>
    <pageSetUpPr fitToPage="1"/>
  </sheetPr>
  <dimension ref="A1:P57"/>
  <sheetViews>
    <sheetView workbookViewId="0">
      <selection activeCell="R19" sqref="R19"/>
    </sheetView>
  </sheetViews>
  <sheetFormatPr defaultRowHeight="18"/>
  <cols>
    <col min="1" max="1" width="3.5" bestFit="1" customWidth="1"/>
    <col min="2" max="2" width="17.69921875" customWidth="1"/>
    <col min="3" max="10" width="8.59765625" customWidth="1"/>
    <col min="12" max="13" width="10.59765625" hidden="1" customWidth="1"/>
    <col min="14" max="16" width="9" hidden="1" customWidth="1"/>
  </cols>
  <sheetData>
    <row r="1" spans="1:15" ht="27" customHeight="1">
      <c r="A1" s="116" t="s">
        <v>18</v>
      </c>
      <c r="B1" s="117"/>
      <c r="C1" s="93" t="s">
        <v>0</v>
      </c>
      <c r="D1" s="92"/>
      <c r="E1" s="93" t="s">
        <v>1</v>
      </c>
      <c r="F1" s="92"/>
      <c r="G1" s="93" t="s">
        <v>2</v>
      </c>
      <c r="H1" s="92"/>
      <c r="I1" s="46"/>
      <c r="J1" s="58" t="s">
        <v>21</v>
      </c>
    </row>
    <row r="2" spans="1:15" ht="9.75" customHeight="1">
      <c r="A2" s="96"/>
      <c r="B2" s="96"/>
      <c r="C2" s="60"/>
      <c r="D2" s="60"/>
      <c r="E2" s="46"/>
      <c r="F2" s="46"/>
      <c r="G2" s="46"/>
      <c r="H2" s="46"/>
      <c r="I2" s="46"/>
      <c r="J2" s="59"/>
    </row>
    <row r="3" spans="1:15" ht="21" customHeight="1">
      <c r="A3" s="65"/>
      <c r="B3" s="91" t="s">
        <v>26</v>
      </c>
      <c r="D3" s="76"/>
      <c r="E3" s="76"/>
      <c r="F3" s="76"/>
      <c r="G3" s="68"/>
      <c r="H3" s="69" t="s">
        <v>28</v>
      </c>
      <c r="I3" s="77"/>
      <c r="J3" s="79"/>
      <c r="L3" s="84"/>
      <c r="M3" s="84"/>
      <c r="N3" s="77"/>
    </row>
    <row r="4" spans="1:15" ht="9.6" customHeight="1">
      <c r="A4" s="96"/>
      <c r="B4" s="86"/>
      <c r="D4" s="76"/>
      <c r="E4" s="76"/>
      <c r="F4" s="76"/>
      <c r="G4" s="85"/>
      <c r="I4" s="77"/>
      <c r="J4" s="79"/>
      <c r="L4" s="84"/>
      <c r="M4" s="84"/>
      <c r="N4" s="77"/>
    </row>
    <row r="5" spans="1:15" ht="19.2" customHeight="1">
      <c r="B5" s="130" t="s">
        <v>33</v>
      </c>
      <c r="C5" s="89" t="s">
        <v>35</v>
      </c>
      <c r="D5" s="2"/>
      <c r="E5" s="88"/>
      <c r="F5" s="88"/>
      <c r="G5" s="87"/>
      <c r="H5" s="71"/>
      <c r="I5" s="77" t="s">
        <v>34</v>
      </c>
      <c r="J5" s="79"/>
      <c r="L5" s="84"/>
      <c r="M5" s="84"/>
      <c r="N5" s="77"/>
    </row>
    <row r="6" spans="1:15" ht="19.2" customHeight="1">
      <c r="A6" s="90"/>
      <c r="B6" s="131"/>
      <c r="C6" s="89" t="s">
        <v>36</v>
      </c>
      <c r="D6" s="2"/>
      <c r="E6" s="88"/>
      <c r="F6" s="88"/>
      <c r="G6" s="87"/>
      <c r="H6" s="71"/>
      <c r="I6" s="77" t="s">
        <v>34</v>
      </c>
      <c r="J6" s="79"/>
      <c r="L6" s="84"/>
      <c r="M6" s="84"/>
      <c r="N6" s="77"/>
    </row>
    <row r="7" spans="1:15" ht="15" customHeight="1">
      <c r="A7" s="96"/>
      <c r="B7" s="86"/>
      <c r="D7" s="76"/>
      <c r="E7" s="76"/>
      <c r="F7" s="76"/>
      <c r="G7" s="85"/>
      <c r="I7" s="77"/>
      <c r="J7" s="79"/>
      <c r="L7" s="84"/>
      <c r="M7" s="84"/>
      <c r="N7" s="77"/>
    </row>
    <row r="8" spans="1:15">
      <c r="A8" s="136"/>
      <c r="B8" s="137"/>
      <c r="C8" s="118" t="s">
        <v>22</v>
      </c>
      <c r="D8" s="119"/>
      <c r="E8" s="118" t="s">
        <v>23</v>
      </c>
      <c r="F8" s="119"/>
      <c r="G8" s="118" t="s">
        <v>24</v>
      </c>
      <c r="H8" s="119"/>
      <c r="I8" s="118" t="s">
        <v>19</v>
      </c>
      <c r="J8" s="119"/>
      <c r="M8" s="1"/>
      <c r="N8" s="1"/>
    </row>
    <row r="9" spans="1:15">
      <c r="A9" s="138"/>
      <c r="B9" s="139"/>
      <c r="C9" s="61" t="s">
        <v>5</v>
      </c>
      <c r="D9" s="62" t="s">
        <v>6</v>
      </c>
      <c r="E9" s="61" t="s">
        <v>5</v>
      </c>
      <c r="F9" s="62" t="s">
        <v>6</v>
      </c>
      <c r="G9" s="61" t="s">
        <v>5</v>
      </c>
      <c r="H9" s="62" t="s">
        <v>6</v>
      </c>
      <c r="I9" s="61" t="s">
        <v>5</v>
      </c>
      <c r="J9" s="62" t="s">
        <v>6</v>
      </c>
      <c r="L9" s="1"/>
    </row>
    <row r="10" spans="1:15">
      <c r="A10" s="140" t="s">
        <v>29</v>
      </c>
      <c r="B10" s="141"/>
      <c r="C10" s="83">
        <f>INT(L55/60)</f>
        <v>0</v>
      </c>
      <c r="D10" s="82">
        <f>MOD(L55,60)</f>
        <v>0</v>
      </c>
      <c r="E10" s="83">
        <f>INT(M55/60)</f>
        <v>0</v>
      </c>
      <c r="F10" s="82">
        <f>MOD(M55,60)</f>
        <v>0</v>
      </c>
      <c r="G10" s="83">
        <f>INT(N55/60)</f>
        <v>0</v>
      </c>
      <c r="H10" s="82">
        <f>MOD(N55,60)</f>
        <v>0</v>
      </c>
      <c r="I10" s="8">
        <f>INT(O10/60)</f>
        <v>0</v>
      </c>
      <c r="J10" s="9">
        <f>MOD(O10,60)</f>
        <v>0</v>
      </c>
      <c r="L10">
        <f>C10*60+D10</f>
        <v>0</v>
      </c>
      <c r="M10">
        <f>E10*60+F10</f>
        <v>0</v>
      </c>
      <c r="N10">
        <f>G10*60+H10</f>
        <v>0</v>
      </c>
      <c r="O10">
        <f>L10+M10+N10</f>
        <v>0</v>
      </c>
    </row>
    <row r="11" spans="1:15">
      <c r="A11" s="142" t="s">
        <v>30</v>
      </c>
      <c r="B11" s="143"/>
      <c r="C11" s="8">
        <f>INT(L55/60)</f>
        <v>0</v>
      </c>
      <c r="D11" s="9">
        <f>MOD(L55,60)</f>
        <v>0</v>
      </c>
      <c r="E11" s="8">
        <f>INT(M55/60)</f>
        <v>0</v>
      </c>
      <c r="F11" s="9">
        <f>MOD(M55,60)</f>
        <v>0</v>
      </c>
      <c r="G11" s="8">
        <f>INT(N55/60)</f>
        <v>0</v>
      </c>
      <c r="H11" s="9">
        <f>MOD(N55,60)</f>
        <v>0</v>
      </c>
      <c r="I11" s="8">
        <f>INT(O11/60)</f>
        <v>0</v>
      </c>
      <c r="J11" s="9">
        <f>MOD(O11,60)</f>
        <v>0</v>
      </c>
      <c r="L11">
        <f>C11*60+D11</f>
        <v>0</v>
      </c>
      <c r="M11">
        <f>E11*60+F11</f>
        <v>0</v>
      </c>
      <c r="N11">
        <f>G11*60+H11</f>
        <v>0</v>
      </c>
      <c r="O11">
        <f>L11+M11</f>
        <v>0</v>
      </c>
    </row>
    <row r="12" spans="1:15">
      <c r="A12" s="134" t="s">
        <v>31</v>
      </c>
      <c r="B12" s="135"/>
      <c r="C12" s="10">
        <f>IF(L55&gt;0,INT(L56/60),0)</f>
        <v>0</v>
      </c>
      <c r="D12" s="11">
        <f>IF(L55&gt;0,MOD(L56,60),0)</f>
        <v>0</v>
      </c>
      <c r="E12" s="10">
        <f>IF(M55&gt;0,INT(M56/60),0)</f>
        <v>0</v>
      </c>
      <c r="F12" s="11">
        <f>IF(M55&gt;0,MOD(M56,60),0)</f>
        <v>0</v>
      </c>
      <c r="G12" s="10">
        <f>IF(N55&gt;0,INT(N56/60),0)</f>
        <v>0</v>
      </c>
      <c r="H12" s="11">
        <f>IF(N55&gt;0,MOD(N56,60),0)</f>
        <v>0</v>
      </c>
      <c r="I12" s="10">
        <f>INT(O12/60)</f>
        <v>0</v>
      </c>
      <c r="J12" s="11">
        <f>MOD(O12,60)</f>
        <v>0</v>
      </c>
      <c r="L12" s="18">
        <f>C12*60+D12</f>
        <v>0</v>
      </c>
      <c r="M12">
        <f>E12*60+F12</f>
        <v>0</v>
      </c>
      <c r="N12">
        <f>G12*60+H12</f>
        <v>0</v>
      </c>
      <c r="O12">
        <f>L12+M12+N12</f>
        <v>0</v>
      </c>
    </row>
    <row r="13" spans="1:15">
      <c r="A13" s="74"/>
      <c r="B13" s="74"/>
      <c r="C13" s="2"/>
      <c r="D13" s="81"/>
      <c r="E13" s="2"/>
      <c r="F13" s="81"/>
      <c r="G13" s="2"/>
      <c r="H13" s="81"/>
      <c r="I13" s="3"/>
      <c r="J13" s="12"/>
      <c r="L13" s="18"/>
    </row>
    <row r="14" spans="1:15" ht="18" customHeight="1">
      <c r="A14" s="132" t="s">
        <v>32</v>
      </c>
      <c r="B14" s="132"/>
      <c r="C14" s="123" t="s">
        <v>39</v>
      </c>
      <c r="D14" s="123"/>
      <c r="E14" s="122" t="s">
        <v>40</v>
      </c>
      <c r="F14" s="122"/>
      <c r="G14" s="123" t="s">
        <v>41</v>
      </c>
      <c r="H14" s="124"/>
      <c r="I14" s="77"/>
      <c r="J14" s="79"/>
      <c r="L14" s="128"/>
      <c r="M14" s="129"/>
      <c r="N14" s="77"/>
    </row>
    <row r="15" spans="1:15" ht="18" customHeight="1">
      <c r="A15" s="133" t="s">
        <v>37</v>
      </c>
      <c r="B15" s="133"/>
      <c r="C15" s="80">
        <f>COUNTIF($O$20:$O$54,"&gt;=2700")</f>
        <v>0</v>
      </c>
      <c r="D15" s="72">
        <f>IF(O55&gt;0,COUNTIF($O$20:$O$54,"&gt;=2700")/COUNTIF($O$20:$O$54,"&gt;0"),0)</f>
        <v>0</v>
      </c>
      <c r="E15" s="80">
        <f>COUNTIF($O$20:$O$54,"&gt;=4800")</f>
        <v>0</v>
      </c>
      <c r="F15" s="73">
        <f>IF(O55&gt;0,COUNTIF($O$20:$O$54,"&gt;=4800")/COUNTIF($O$20:$O$54,"&gt;0"),0)</f>
        <v>0</v>
      </c>
      <c r="G15" s="80">
        <f>COUNTIF($O$20:$O$54,"&gt;=6000")</f>
        <v>0</v>
      </c>
      <c r="H15" s="73">
        <f>IF(O55&gt;0,COUNTIF($O$20:$O$54,"&gt;=6000")/COUNTIF($O$20:$O$54,"&gt;0"),0)</f>
        <v>0</v>
      </c>
      <c r="I15" s="77"/>
      <c r="J15" s="79"/>
      <c r="L15" s="78"/>
      <c r="M15" s="70"/>
      <c r="N15" s="77"/>
    </row>
    <row r="16" spans="1:15" ht="18.600000000000001" customHeight="1">
      <c r="A16" s="125" t="s">
        <v>38</v>
      </c>
      <c r="B16" s="125"/>
      <c r="C16" s="80">
        <f>COUNTIF($P$20:$P$54,"&gt;=2700")</f>
        <v>0</v>
      </c>
      <c r="D16" s="72">
        <f>IF(P55&gt;0,COUNTIF($P$20:$P$54,"&gt;=2700")/COUNTIF($P$20:$P$54,"&gt;0"),0)</f>
        <v>0</v>
      </c>
      <c r="E16" s="80">
        <f>COUNTIF($P$20:$P$54,"&gt;=4800")</f>
        <v>0</v>
      </c>
      <c r="F16" s="73">
        <f>IF(P55&gt;0,COUNTIF($P$20:$P$54,"&gt;=4800")/COUNTIF($P$20:$P$54,"&gt;0"),0)</f>
        <v>0</v>
      </c>
      <c r="G16" s="80">
        <f>COUNTIF($P$20:$P$54,"&gt;=6000")</f>
        <v>0</v>
      </c>
      <c r="H16" s="73">
        <f>IF(P55&gt;0,COUNTIF($P$20:$P$54,"&gt;=6000")/COUNTIF($P$20:$P$54,"&gt;0"),0)</f>
        <v>0</v>
      </c>
      <c r="I16" s="77"/>
      <c r="J16" s="79"/>
      <c r="L16" s="78"/>
      <c r="M16" s="70"/>
      <c r="N16" s="77"/>
    </row>
    <row r="17" spans="1:16" ht="9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6">
      <c r="A18" s="144" t="s">
        <v>27</v>
      </c>
      <c r="B18" s="145"/>
      <c r="C18" s="120" t="s">
        <v>42</v>
      </c>
      <c r="D18" s="121"/>
      <c r="E18" s="120" t="s">
        <v>43</v>
      </c>
      <c r="F18" s="121"/>
      <c r="G18" s="120" t="s">
        <v>44</v>
      </c>
      <c r="H18" s="121"/>
      <c r="I18" s="146" t="s">
        <v>5</v>
      </c>
      <c r="J18" s="126" t="s">
        <v>6</v>
      </c>
    </row>
    <row r="19" spans="1:16" s="1" customFormat="1">
      <c r="A19" s="134"/>
      <c r="B19" s="135"/>
      <c r="C19" s="97" t="s">
        <v>5</v>
      </c>
      <c r="D19" s="98" t="s">
        <v>6</v>
      </c>
      <c r="E19" s="97" t="s">
        <v>5</v>
      </c>
      <c r="F19" s="98" t="s">
        <v>6</v>
      </c>
      <c r="G19" s="97" t="s">
        <v>5</v>
      </c>
      <c r="H19" s="98" t="s">
        <v>6</v>
      </c>
      <c r="I19" s="147"/>
      <c r="J19" s="127"/>
    </row>
    <row r="20" spans="1:16">
      <c r="A20" s="66">
        <v>1</v>
      </c>
      <c r="B20" s="32"/>
      <c r="C20" s="38"/>
      <c r="D20" s="39"/>
      <c r="E20" s="38"/>
      <c r="F20" s="39"/>
      <c r="G20" s="38"/>
      <c r="H20" s="39"/>
      <c r="I20" s="23">
        <f t="shared" ref="I20:I54" si="0">INT(O20/60)</f>
        <v>0</v>
      </c>
      <c r="J20" s="24">
        <f t="shared" ref="J20:J54" si="1">MOD(O20,60)</f>
        <v>0</v>
      </c>
      <c r="L20">
        <f t="shared" ref="L20:L54" si="2">C20*60+D20</f>
        <v>0</v>
      </c>
      <c r="M20">
        <f t="shared" ref="M20:M54" si="3">E20*60+F20</f>
        <v>0</v>
      </c>
      <c r="N20">
        <f t="shared" ref="N20:N54" si="4">G20*60+H20</f>
        <v>0</v>
      </c>
      <c r="O20">
        <f t="shared" ref="O20:O54" si="5">L20+M20+N20</f>
        <v>0</v>
      </c>
      <c r="P20">
        <f t="shared" ref="P20:P54" si="6">L20+M20</f>
        <v>0</v>
      </c>
    </row>
    <row r="21" spans="1:16">
      <c r="A21" s="63">
        <v>2</v>
      </c>
      <c r="B21" s="31"/>
      <c r="C21" s="40"/>
      <c r="D21" s="41"/>
      <c r="E21" s="40"/>
      <c r="F21" s="41"/>
      <c r="G21" s="40"/>
      <c r="H21" s="41"/>
      <c r="I21" s="21">
        <f t="shared" si="0"/>
        <v>0</v>
      </c>
      <c r="J21" s="22">
        <f t="shared" si="1"/>
        <v>0</v>
      </c>
      <c r="L21">
        <f t="shared" si="2"/>
        <v>0</v>
      </c>
      <c r="M21">
        <f t="shared" si="3"/>
        <v>0</v>
      </c>
      <c r="N21">
        <f t="shared" si="4"/>
        <v>0</v>
      </c>
      <c r="O21">
        <f t="shared" si="5"/>
        <v>0</v>
      </c>
      <c r="P21">
        <f t="shared" si="6"/>
        <v>0</v>
      </c>
    </row>
    <row r="22" spans="1:16">
      <c r="A22" s="63">
        <v>3</v>
      </c>
      <c r="B22" s="31"/>
      <c r="C22" s="40"/>
      <c r="D22" s="41"/>
      <c r="E22" s="40"/>
      <c r="F22" s="41"/>
      <c r="G22" s="40"/>
      <c r="H22" s="41"/>
      <c r="I22" s="21">
        <f t="shared" si="0"/>
        <v>0</v>
      </c>
      <c r="J22" s="22">
        <f t="shared" si="1"/>
        <v>0</v>
      </c>
      <c r="L22">
        <f t="shared" si="2"/>
        <v>0</v>
      </c>
      <c r="M22">
        <f t="shared" si="3"/>
        <v>0</v>
      </c>
      <c r="N22">
        <f t="shared" si="4"/>
        <v>0</v>
      </c>
      <c r="O22">
        <f t="shared" si="5"/>
        <v>0</v>
      </c>
      <c r="P22">
        <f t="shared" si="6"/>
        <v>0</v>
      </c>
    </row>
    <row r="23" spans="1:16">
      <c r="A23" s="63">
        <v>4</v>
      </c>
      <c r="B23" s="31"/>
      <c r="C23" s="40"/>
      <c r="D23" s="41"/>
      <c r="E23" s="40"/>
      <c r="F23" s="41"/>
      <c r="G23" s="40"/>
      <c r="H23" s="41"/>
      <c r="I23" s="21">
        <f t="shared" si="0"/>
        <v>0</v>
      </c>
      <c r="J23" s="22">
        <f t="shared" si="1"/>
        <v>0</v>
      </c>
      <c r="L23">
        <f t="shared" si="2"/>
        <v>0</v>
      </c>
      <c r="M23">
        <f t="shared" si="3"/>
        <v>0</v>
      </c>
      <c r="N23">
        <f t="shared" si="4"/>
        <v>0</v>
      </c>
      <c r="O23">
        <f t="shared" si="5"/>
        <v>0</v>
      </c>
      <c r="P23">
        <f t="shared" si="6"/>
        <v>0</v>
      </c>
    </row>
    <row r="24" spans="1:16">
      <c r="A24" s="63">
        <v>5</v>
      </c>
      <c r="B24" s="31"/>
      <c r="C24" s="40"/>
      <c r="D24" s="41"/>
      <c r="E24" s="40"/>
      <c r="F24" s="41"/>
      <c r="G24" s="40"/>
      <c r="H24" s="41"/>
      <c r="I24" s="21">
        <f t="shared" si="0"/>
        <v>0</v>
      </c>
      <c r="J24" s="22">
        <f t="shared" si="1"/>
        <v>0</v>
      </c>
      <c r="L24">
        <f t="shared" si="2"/>
        <v>0</v>
      </c>
      <c r="M24">
        <f t="shared" si="3"/>
        <v>0</v>
      </c>
      <c r="N24">
        <f t="shared" si="4"/>
        <v>0</v>
      </c>
      <c r="O24">
        <f t="shared" si="5"/>
        <v>0</v>
      </c>
      <c r="P24">
        <f t="shared" si="6"/>
        <v>0</v>
      </c>
    </row>
    <row r="25" spans="1:16">
      <c r="A25" s="63">
        <v>6</v>
      </c>
      <c r="B25" s="31"/>
      <c r="C25" s="40"/>
      <c r="D25" s="41"/>
      <c r="E25" s="40"/>
      <c r="F25" s="41"/>
      <c r="G25" s="40"/>
      <c r="H25" s="41"/>
      <c r="I25" s="21">
        <f t="shared" si="0"/>
        <v>0</v>
      </c>
      <c r="J25" s="22">
        <f t="shared" si="1"/>
        <v>0</v>
      </c>
      <c r="L25">
        <f t="shared" si="2"/>
        <v>0</v>
      </c>
      <c r="M25">
        <f t="shared" si="3"/>
        <v>0</v>
      </c>
      <c r="N25">
        <f t="shared" si="4"/>
        <v>0</v>
      </c>
      <c r="O25">
        <f t="shared" si="5"/>
        <v>0</v>
      </c>
      <c r="P25">
        <f t="shared" si="6"/>
        <v>0</v>
      </c>
    </row>
    <row r="26" spans="1:16">
      <c r="A26" s="63">
        <v>7</v>
      </c>
      <c r="B26" s="31"/>
      <c r="C26" s="40"/>
      <c r="D26" s="41"/>
      <c r="E26" s="40"/>
      <c r="F26" s="41"/>
      <c r="G26" s="40"/>
      <c r="H26" s="41"/>
      <c r="I26" s="21">
        <f t="shared" si="0"/>
        <v>0</v>
      </c>
      <c r="J26" s="22">
        <f t="shared" si="1"/>
        <v>0</v>
      </c>
      <c r="L26">
        <f t="shared" si="2"/>
        <v>0</v>
      </c>
      <c r="M26">
        <f t="shared" si="3"/>
        <v>0</v>
      </c>
      <c r="N26">
        <f t="shared" si="4"/>
        <v>0</v>
      </c>
      <c r="O26">
        <f t="shared" si="5"/>
        <v>0</v>
      </c>
      <c r="P26">
        <f t="shared" si="6"/>
        <v>0</v>
      </c>
    </row>
    <row r="27" spans="1:16">
      <c r="A27" s="63">
        <v>8</v>
      </c>
      <c r="B27" s="31"/>
      <c r="C27" s="40"/>
      <c r="D27" s="41"/>
      <c r="E27" s="40"/>
      <c r="F27" s="41"/>
      <c r="G27" s="40"/>
      <c r="H27" s="41"/>
      <c r="I27" s="21">
        <f t="shared" si="0"/>
        <v>0</v>
      </c>
      <c r="J27" s="22">
        <f t="shared" si="1"/>
        <v>0</v>
      </c>
      <c r="L27">
        <f t="shared" si="2"/>
        <v>0</v>
      </c>
      <c r="M27">
        <f t="shared" si="3"/>
        <v>0</v>
      </c>
      <c r="N27">
        <f t="shared" si="4"/>
        <v>0</v>
      </c>
      <c r="O27">
        <f t="shared" si="5"/>
        <v>0</v>
      </c>
      <c r="P27">
        <f t="shared" si="6"/>
        <v>0</v>
      </c>
    </row>
    <row r="28" spans="1:16">
      <c r="A28" s="63">
        <v>9</v>
      </c>
      <c r="B28" s="31"/>
      <c r="C28" s="40"/>
      <c r="D28" s="41"/>
      <c r="E28" s="40"/>
      <c r="F28" s="41"/>
      <c r="G28" s="40"/>
      <c r="H28" s="41"/>
      <c r="I28" s="21">
        <f t="shared" si="0"/>
        <v>0</v>
      </c>
      <c r="J28" s="22">
        <f t="shared" si="1"/>
        <v>0</v>
      </c>
      <c r="L28">
        <f t="shared" si="2"/>
        <v>0</v>
      </c>
      <c r="M28">
        <f t="shared" si="3"/>
        <v>0</v>
      </c>
      <c r="N28">
        <f t="shared" si="4"/>
        <v>0</v>
      </c>
      <c r="O28">
        <f t="shared" si="5"/>
        <v>0</v>
      </c>
      <c r="P28">
        <f t="shared" si="6"/>
        <v>0</v>
      </c>
    </row>
    <row r="29" spans="1:16">
      <c r="A29" s="63">
        <v>10</v>
      </c>
      <c r="B29" s="31"/>
      <c r="C29" s="40"/>
      <c r="D29" s="41"/>
      <c r="E29" s="40"/>
      <c r="F29" s="41"/>
      <c r="G29" s="40"/>
      <c r="H29" s="41"/>
      <c r="I29" s="21">
        <f t="shared" si="0"/>
        <v>0</v>
      </c>
      <c r="J29" s="22">
        <f t="shared" si="1"/>
        <v>0</v>
      </c>
      <c r="L29">
        <f t="shared" si="2"/>
        <v>0</v>
      </c>
      <c r="M29">
        <f t="shared" si="3"/>
        <v>0</v>
      </c>
      <c r="N29">
        <f t="shared" si="4"/>
        <v>0</v>
      </c>
      <c r="O29">
        <f t="shared" si="5"/>
        <v>0</v>
      </c>
      <c r="P29">
        <f t="shared" si="6"/>
        <v>0</v>
      </c>
    </row>
    <row r="30" spans="1:16">
      <c r="A30" s="63">
        <v>11</v>
      </c>
      <c r="B30" s="31"/>
      <c r="C30" s="40"/>
      <c r="D30" s="41"/>
      <c r="E30" s="40"/>
      <c r="F30" s="41"/>
      <c r="G30" s="40"/>
      <c r="H30" s="41"/>
      <c r="I30" s="21">
        <f t="shared" si="0"/>
        <v>0</v>
      </c>
      <c r="J30" s="22">
        <f t="shared" si="1"/>
        <v>0</v>
      </c>
      <c r="L30">
        <f t="shared" si="2"/>
        <v>0</v>
      </c>
      <c r="M30">
        <f t="shared" si="3"/>
        <v>0</v>
      </c>
      <c r="N30">
        <f t="shared" si="4"/>
        <v>0</v>
      </c>
      <c r="O30">
        <f t="shared" si="5"/>
        <v>0</v>
      </c>
      <c r="P30">
        <f t="shared" si="6"/>
        <v>0</v>
      </c>
    </row>
    <row r="31" spans="1:16">
      <c r="A31" s="63">
        <v>12</v>
      </c>
      <c r="B31" s="31"/>
      <c r="C31" s="40"/>
      <c r="D31" s="41"/>
      <c r="E31" s="40"/>
      <c r="F31" s="41"/>
      <c r="G31" s="40"/>
      <c r="H31" s="41"/>
      <c r="I31" s="21">
        <f t="shared" si="0"/>
        <v>0</v>
      </c>
      <c r="J31" s="22">
        <f t="shared" si="1"/>
        <v>0</v>
      </c>
      <c r="L31">
        <f t="shared" si="2"/>
        <v>0</v>
      </c>
      <c r="M31">
        <f t="shared" si="3"/>
        <v>0</v>
      </c>
      <c r="N31">
        <f t="shared" si="4"/>
        <v>0</v>
      </c>
      <c r="O31">
        <f t="shared" si="5"/>
        <v>0</v>
      </c>
      <c r="P31">
        <f t="shared" si="6"/>
        <v>0</v>
      </c>
    </row>
    <row r="32" spans="1:16">
      <c r="A32" s="63">
        <v>13</v>
      </c>
      <c r="B32" s="31"/>
      <c r="C32" s="40"/>
      <c r="D32" s="41"/>
      <c r="E32" s="40"/>
      <c r="F32" s="41"/>
      <c r="G32" s="40"/>
      <c r="H32" s="41"/>
      <c r="I32" s="21">
        <f t="shared" si="0"/>
        <v>0</v>
      </c>
      <c r="J32" s="22">
        <f t="shared" si="1"/>
        <v>0</v>
      </c>
      <c r="L32">
        <f t="shared" si="2"/>
        <v>0</v>
      </c>
      <c r="M32">
        <f t="shared" si="3"/>
        <v>0</v>
      </c>
      <c r="N32">
        <f t="shared" si="4"/>
        <v>0</v>
      </c>
      <c r="O32">
        <f t="shared" si="5"/>
        <v>0</v>
      </c>
      <c r="P32">
        <f t="shared" si="6"/>
        <v>0</v>
      </c>
    </row>
    <row r="33" spans="1:16">
      <c r="A33" s="63">
        <v>14</v>
      </c>
      <c r="B33" s="31"/>
      <c r="C33" s="40"/>
      <c r="D33" s="41"/>
      <c r="E33" s="40"/>
      <c r="F33" s="41"/>
      <c r="G33" s="40"/>
      <c r="H33" s="41"/>
      <c r="I33" s="21">
        <f t="shared" si="0"/>
        <v>0</v>
      </c>
      <c r="J33" s="22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  <c r="O33">
        <f t="shared" si="5"/>
        <v>0</v>
      </c>
      <c r="P33">
        <f t="shared" si="6"/>
        <v>0</v>
      </c>
    </row>
    <row r="34" spans="1:16">
      <c r="A34" s="63">
        <v>15</v>
      </c>
      <c r="B34" s="31"/>
      <c r="C34" s="40"/>
      <c r="D34" s="41"/>
      <c r="E34" s="40"/>
      <c r="F34" s="41"/>
      <c r="G34" s="40"/>
      <c r="H34" s="41"/>
      <c r="I34" s="21">
        <f t="shared" si="0"/>
        <v>0</v>
      </c>
      <c r="J34" s="22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  <c r="O34">
        <f t="shared" si="5"/>
        <v>0</v>
      </c>
      <c r="P34">
        <f t="shared" si="6"/>
        <v>0</v>
      </c>
    </row>
    <row r="35" spans="1:16">
      <c r="A35" s="63">
        <v>16</v>
      </c>
      <c r="B35" s="31"/>
      <c r="C35" s="40"/>
      <c r="D35" s="41"/>
      <c r="E35" s="40"/>
      <c r="F35" s="41"/>
      <c r="G35" s="40"/>
      <c r="H35" s="41"/>
      <c r="I35" s="21">
        <f t="shared" si="0"/>
        <v>0</v>
      </c>
      <c r="J35" s="22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  <c r="O35">
        <f t="shared" si="5"/>
        <v>0</v>
      </c>
      <c r="P35">
        <f t="shared" si="6"/>
        <v>0</v>
      </c>
    </row>
    <row r="36" spans="1:16">
      <c r="A36" s="63">
        <v>17</v>
      </c>
      <c r="B36" s="31"/>
      <c r="C36" s="40"/>
      <c r="D36" s="41"/>
      <c r="E36" s="40"/>
      <c r="F36" s="41"/>
      <c r="G36" s="40"/>
      <c r="H36" s="41"/>
      <c r="I36" s="21">
        <f t="shared" si="0"/>
        <v>0</v>
      </c>
      <c r="J36" s="22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  <c r="O36">
        <f t="shared" si="5"/>
        <v>0</v>
      </c>
      <c r="P36">
        <f t="shared" si="6"/>
        <v>0</v>
      </c>
    </row>
    <row r="37" spans="1:16">
      <c r="A37" s="63">
        <v>18</v>
      </c>
      <c r="B37" s="31"/>
      <c r="C37" s="40"/>
      <c r="D37" s="41"/>
      <c r="E37" s="40"/>
      <c r="F37" s="41"/>
      <c r="G37" s="40"/>
      <c r="H37" s="41"/>
      <c r="I37" s="21">
        <f t="shared" si="0"/>
        <v>0</v>
      </c>
      <c r="J37" s="22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  <c r="O37">
        <f t="shared" si="5"/>
        <v>0</v>
      </c>
      <c r="P37">
        <f t="shared" si="6"/>
        <v>0</v>
      </c>
    </row>
    <row r="38" spans="1:16">
      <c r="A38" s="63">
        <v>19</v>
      </c>
      <c r="B38" s="31"/>
      <c r="C38" s="40"/>
      <c r="D38" s="41"/>
      <c r="E38" s="40"/>
      <c r="F38" s="41"/>
      <c r="G38" s="40"/>
      <c r="H38" s="41"/>
      <c r="I38" s="21">
        <f t="shared" si="0"/>
        <v>0</v>
      </c>
      <c r="J38" s="22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  <c r="O38">
        <f t="shared" si="5"/>
        <v>0</v>
      </c>
      <c r="P38">
        <f t="shared" si="6"/>
        <v>0</v>
      </c>
    </row>
    <row r="39" spans="1:16">
      <c r="A39" s="63">
        <v>20</v>
      </c>
      <c r="B39" s="31"/>
      <c r="C39" s="40"/>
      <c r="D39" s="41"/>
      <c r="E39" s="40"/>
      <c r="F39" s="41"/>
      <c r="G39" s="40"/>
      <c r="H39" s="41"/>
      <c r="I39" s="21">
        <f t="shared" si="0"/>
        <v>0</v>
      </c>
      <c r="J39" s="22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  <c r="O39">
        <f t="shared" si="5"/>
        <v>0</v>
      </c>
      <c r="P39">
        <f t="shared" si="6"/>
        <v>0</v>
      </c>
    </row>
    <row r="40" spans="1:16">
      <c r="A40" s="63">
        <v>21</v>
      </c>
      <c r="B40" s="31"/>
      <c r="C40" s="40"/>
      <c r="D40" s="41"/>
      <c r="E40" s="40"/>
      <c r="F40" s="41"/>
      <c r="G40" s="40"/>
      <c r="H40" s="41"/>
      <c r="I40" s="21">
        <f t="shared" si="0"/>
        <v>0</v>
      </c>
      <c r="J40" s="22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  <c r="O40">
        <f t="shared" si="5"/>
        <v>0</v>
      </c>
      <c r="P40">
        <f t="shared" si="6"/>
        <v>0</v>
      </c>
    </row>
    <row r="41" spans="1:16">
      <c r="A41" s="63">
        <v>22</v>
      </c>
      <c r="B41" s="31"/>
      <c r="C41" s="40"/>
      <c r="D41" s="41"/>
      <c r="E41" s="40"/>
      <c r="F41" s="41"/>
      <c r="G41" s="40"/>
      <c r="H41" s="41"/>
      <c r="I41" s="21">
        <f t="shared" si="0"/>
        <v>0</v>
      </c>
      <c r="J41" s="22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  <c r="O41">
        <f t="shared" si="5"/>
        <v>0</v>
      </c>
      <c r="P41">
        <f t="shared" si="6"/>
        <v>0</v>
      </c>
    </row>
    <row r="42" spans="1:16">
      <c r="A42" s="63">
        <v>23</v>
      </c>
      <c r="B42" s="31"/>
      <c r="C42" s="40"/>
      <c r="D42" s="41"/>
      <c r="E42" s="40"/>
      <c r="F42" s="41"/>
      <c r="G42" s="40"/>
      <c r="H42" s="41"/>
      <c r="I42" s="21">
        <f t="shared" si="0"/>
        <v>0</v>
      </c>
      <c r="J42" s="2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  <c r="O42">
        <f t="shared" si="5"/>
        <v>0</v>
      </c>
      <c r="P42">
        <f t="shared" si="6"/>
        <v>0</v>
      </c>
    </row>
    <row r="43" spans="1:16">
      <c r="A43" s="63">
        <v>24</v>
      </c>
      <c r="B43" s="31"/>
      <c r="C43" s="40"/>
      <c r="D43" s="41"/>
      <c r="E43" s="40"/>
      <c r="F43" s="41"/>
      <c r="G43" s="40"/>
      <c r="H43" s="41"/>
      <c r="I43" s="21">
        <f t="shared" si="0"/>
        <v>0</v>
      </c>
      <c r="J43" s="22">
        <f t="shared" si="1"/>
        <v>0</v>
      </c>
      <c r="L43">
        <f t="shared" si="2"/>
        <v>0</v>
      </c>
      <c r="M43">
        <f t="shared" si="3"/>
        <v>0</v>
      </c>
      <c r="N43">
        <f t="shared" si="4"/>
        <v>0</v>
      </c>
      <c r="O43">
        <f t="shared" si="5"/>
        <v>0</v>
      </c>
      <c r="P43">
        <f t="shared" si="6"/>
        <v>0</v>
      </c>
    </row>
    <row r="44" spans="1:16">
      <c r="A44" s="63">
        <v>25</v>
      </c>
      <c r="B44" s="31"/>
      <c r="C44" s="40"/>
      <c r="D44" s="41"/>
      <c r="E44" s="40"/>
      <c r="F44" s="41"/>
      <c r="G44" s="40"/>
      <c r="H44" s="41"/>
      <c r="I44" s="21">
        <f t="shared" si="0"/>
        <v>0</v>
      </c>
      <c r="J44" s="22">
        <f t="shared" si="1"/>
        <v>0</v>
      </c>
      <c r="L44">
        <f t="shared" si="2"/>
        <v>0</v>
      </c>
      <c r="M44">
        <f t="shared" si="3"/>
        <v>0</v>
      </c>
      <c r="N44">
        <f t="shared" si="4"/>
        <v>0</v>
      </c>
      <c r="O44">
        <f t="shared" si="5"/>
        <v>0</v>
      </c>
      <c r="P44">
        <f t="shared" si="6"/>
        <v>0</v>
      </c>
    </row>
    <row r="45" spans="1:16">
      <c r="A45" s="63">
        <v>26</v>
      </c>
      <c r="B45" s="31"/>
      <c r="C45" s="40"/>
      <c r="D45" s="41"/>
      <c r="E45" s="40"/>
      <c r="F45" s="41"/>
      <c r="G45" s="40"/>
      <c r="H45" s="41"/>
      <c r="I45" s="21">
        <f t="shared" si="0"/>
        <v>0</v>
      </c>
      <c r="J45" s="22">
        <f t="shared" si="1"/>
        <v>0</v>
      </c>
      <c r="L45">
        <f t="shared" si="2"/>
        <v>0</v>
      </c>
      <c r="M45">
        <f t="shared" si="3"/>
        <v>0</v>
      </c>
      <c r="N45">
        <f t="shared" si="4"/>
        <v>0</v>
      </c>
      <c r="O45">
        <f t="shared" si="5"/>
        <v>0</v>
      </c>
      <c r="P45">
        <f t="shared" si="6"/>
        <v>0</v>
      </c>
    </row>
    <row r="46" spans="1:16">
      <c r="A46" s="63">
        <v>27</v>
      </c>
      <c r="B46" s="31"/>
      <c r="C46" s="40"/>
      <c r="D46" s="41"/>
      <c r="E46" s="40"/>
      <c r="F46" s="41"/>
      <c r="G46" s="40"/>
      <c r="H46" s="41"/>
      <c r="I46" s="21">
        <f t="shared" si="0"/>
        <v>0</v>
      </c>
      <c r="J46" s="22">
        <f t="shared" si="1"/>
        <v>0</v>
      </c>
      <c r="L46">
        <f t="shared" si="2"/>
        <v>0</v>
      </c>
      <c r="M46">
        <f t="shared" si="3"/>
        <v>0</v>
      </c>
      <c r="N46">
        <f t="shared" si="4"/>
        <v>0</v>
      </c>
      <c r="O46">
        <f t="shared" si="5"/>
        <v>0</v>
      </c>
      <c r="P46">
        <f t="shared" si="6"/>
        <v>0</v>
      </c>
    </row>
    <row r="47" spans="1:16">
      <c r="A47" s="63">
        <v>28</v>
      </c>
      <c r="B47" s="31"/>
      <c r="C47" s="40"/>
      <c r="D47" s="41"/>
      <c r="E47" s="40"/>
      <c r="F47" s="41"/>
      <c r="G47" s="40"/>
      <c r="H47" s="41"/>
      <c r="I47" s="21">
        <f t="shared" si="0"/>
        <v>0</v>
      </c>
      <c r="J47" s="22">
        <f t="shared" si="1"/>
        <v>0</v>
      </c>
      <c r="L47">
        <f t="shared" si="2"/>
        <v>0</v>
      </c>
      <c r="M47">
        <f t="shared" si="3"/>
        <v>0</v>
      </c>
      <c r="N47">
        <f t="shared" si="4"/>
        <v>0</v>
      </c>
      <c r="O47">
        <f t="shared" si="5"/>
        <v>0</v>
      </c>
      <c r="P47">
        <f t="shared" si="6"/>
        <v>0</v>
      </c>
    </row>
    <row r="48" spans="1:16">
      <c r="A48" s="63">
        <v>29</v>
      </c>
      <c r="B48" s="31"/>
      <c r="C48" s="40"/>
      <c r="D48" s="41"/>
      <c r="E48" s="40"/>
      <c r="F48" s="41"/>
      <c r="G48" s="40"/>
      <c r="H48" s="41"/>
      <c r="I48" s="21">
        <f t="shared" si="0"/>
        <v>0</v>
      </c>
      <c r="J48" s="22">
        <f t="shared" si="1"/>
        <v>0</v>
      </c>
      <c r="L48">
        <f t="shared" si="2"/>
        <v>0</v>
      </c>
      <c r="M48">
        <f t="shared" si="3"/>
        <v>0</v>
      </c>
      <c r="N48">
        <f t="shared" si="4"/>
        <v>0</v>
      </c>
      <c r="O48">
        <f t="shared" si="5"/>
        <v>0</v>
      </c>
      <c r="P48">
        <f t="shared" si="6"/>
        <v>0</v>
      </c>
    </row>
    <row r="49" spans="1:16">
      <c r="A49" s="63">
        <v>30</v>
      </c>
      <c r="B49" s="31"/>
      <c r="C49" s="40"/>
      <c r="D49" s="41"/>
      <c r="E49" s="40"/>
      <c r="F49" s="41"/>
      <c r="G49" s="40"/>
      <c r="H49" s="41"/>
      <c r="I49" s="21">
        <f t="shared" si="0"/>
        <v>0</v>
      </c>
      <c r="J49" s="22">
        <f t="shared" si="1"/>
        <v>0</v>
      </c>
      <c r="L49">
        <f t="shared" si="2"/>
        <v>0</v>
      </c>
      <c r="M49">
        <f t="shared" si="3"/>
        <v>0</v>
      </c>
      <c r="N49">
        <f t="shared" si="4"/>
        <v>0</v>
      </c>
      <c r="O49">
        <f t="shared" si="5"/>
        <v>0</v>
      </c>
      <c r="P49">
        <f t="shared" si="6"/>
        <v>0</v>
      </c>
    </row>
    <row r="50" spans="1:16">
      <c r="A50" s="63">
        <v>31</v>
      </c>
      <c r="B50" s="31"/>
      <c r="C50" s="40"/>
      <c r="D50" s="41"/>
      <c r="E50" s="40"/>
      <c r="F50" s="41"/>
      <c r="G50" s="40"/>
      <c r="H50" s="41"/>
      <c r="I50" s="21">
        <f t="shared" si="0"/>
        <v>0</v>
      </c>
      <c r="J50" s="22">
        <f t="shared" si="1"/>
        <v>0</v>
      </c>
      <c r="L50">
        <f t="shared" si="2"/>
        <v>0</v>
      </c>
      <c r="M50">
        <f t="shared" si="3"/>
        <v>0</v>
      </c>
      <c r="N50">
        <f t="shared" si="4"/>
        <v>0</v>
      </c>
      <c r="O50">
        <f t="shared" si="5"/>
        <v>0</v>
      </c>
      <c r="P50">
        <f t="shared" si="6"/>
        <v>0</v>
      </c>
    </row>
    <row r="51" spans="1:16">
      <c r="A51" s="63">
        <v>32</v>
      </c>
      <c r="B51" s="31"/>
      <c r="C51" s="40"/>
      <c r="D51" s="41"/>
      <c r="E51" s="40"/>
      <c r="F51" s="41"/>
      <c r="G51" s="40"/>
      <c r="H51" s="41"/>
      <c r="I51" s="21">
        <f t="shared" si="0"/>
        <v>0</v>
      </c>
      <c r="J51" s="22">
        <f t="shared" si="1"/>
        <v>0</v>
      </c>
      <c r="L51">
        <f t="shared" si="2"/>
        <v>0</v>
      </c>
      <c r="M51">
        <f t="shared" si="3"/>
        <v>0</v>
      </c>
      <c r="N51">
        <f t="shared" si="4"/>
        <v>0</v>
      </c>
      <c r="O51">
        <f t="shared" si="5"/>
        <v>0</v>
      </c>
      <c r="P51">
        <f t="shared" si="6"/>
        <v>0</v>
      </c>
    </row>
    <row r="52" spans="1:16">
      <c r="A52" s="63">
        <v>33</v>
      </c>
      <c r="B52" s="31"/>
      <c r="C52" s="40"/>
      <c r="D52" s="41"/>
      <c r="E52" s="40"/>
      <c r="F52" s="41"/>
      <c r="G52" s="40"/>
      <c r="H52" s="41"/>
      <c r="I52" s="21">
        <f t="shared" si="0"/>
        <v>0</v>
      </c>
      <c r="J52" s="22">
        <f t="shared" si="1"/>
        <v>0</v>
      </c>
      <c r="L52">
        <f t="shared" si="2"/>
        <v>0</v>
      </c>
      <c r="M52">
        <f t="shared" si="3"/>
        <v>0</v>
      </c>
      <c r="N52">
        <f t="shared" si="4"/>
        <v>0</v>
      </c>
      <c r="O52">
        <f t="shared" si="5"/>
        <v>0</v>
      </c>
      <c r="P52">
        <f t="shared" si="6"/>
        <v>0</v>
      </c>
    </row>
    <row r="53" spans="1:16">
      <c r="A53" s="63">
        <v>34</v>
      </c>
      <c r="B53" s="31"/>
      <c r="C53" s="40"/>
      <c r="D53" s="41"/>
      <c r="E53" s="40"/>
      <c r="F53" s="41"/>
      <c r="G53" s="40"/>
      <c r="H53" s="41"/>
      <c r="I53" s="21">
        <f t="shared" si="0"/>
        <v>0</v>
      </c>
      <c r="J53" s="22">
        <f t="shared" si="1"/>
        <v>0</v>
      </c>
      <c r="L53">
        <f t="shared" si="2"/>
        <v>0</v>
      </c>
      <c r="M53">
        <f t="shared" si="3"/>
        <v>0</v>
      </c>
      <c r="N53">
        <f t="shared" si="4"/>
        <v>0</v>
      </c>
      <c r="O53">
        <f t="shared" si="5"/>
        <v>0</v>
      </c>
      <c r="P53">
        <f t="shared" si="6"/>
        <v>0</v>
      </c>
    </row>
    <row r="54" spans="1:16">
      <c r="A54" s="64">
        <v>35</v>
      </c>
      <c r="B54" s="44"/>
      <c r="C54" s="67"/>
      <c r="D54" s="57"/>
      <c r="E54" s="67"/>
      <c r="F54" s="57"/>
      <c r="G54" s="67"/>
      <c r="H54" s="57"/>
      <c r="I54" s="10">
        <f t="shared" si="0"/>
        <v>0</v>
      </c>
      <c r="J54" s="45">
        <f t="shared" si="1"/>
        <v>0</v>
      </c>
      <c r="L54" s="7">
        <f t="shared" si="2"/>
        <v>0</v>
      </c>
      <c r="M54" s="7">
        <f t="shared" si="3"/>
        <v>0</v>
      </c>
      <c r="N54" s="7">
        <f t="shared" si="4"/>
        <v>0</v>
      </c>
      <c r="O54">
        <f t="shared" si="5"/>
        <v>0</v>
      </c>
      <c r="P54">
        <f t="shared" si="6"/>
        <v>0</v>
      </c>
    </row>
    <row r="55" spans="1:16">
      <c r="A55" s="134" t="s">
        <v>3</v>
      </c>
      <c r="B55" s="135"/>
      <c r="C55" s="51">
        <f t="shared" ref="C55:J55" si="7">SUM(C20:C54)</f>
        <v>0</v>
      </c>
      <c r="D55" s="52">
        <f t="shared" si="7"/>
        <v>0</v>
      </c>
      <c r="E55" s="51">
        <f t="shared" si="7"/>
        <v>0</v>
      </c>
      <c r="F55" s="52">
        <f t="shared" si="7"/>
        <v>0</v>
      </c>
      <c r="G55" s="51">
        <f t="shared" si="7"/>
        <v>0</v>
      </c>
      <c r="H55" s="52">
        <f t="shared" si="7"/>
        <v>0</v>
      </c>
      <c r="I55" s="51">
        <f t="shared" si="7"/>
        <v>0</v>
      </c>
      <c r="J55" s="52">
        <f t="shared" si="7"/>
        <v>0</v>
      </c>
      <c r="L55">
        <f>SUM(L20:L54)</f>
        <v>0</v>
      </c>
      <c r="M55">
        <f>SUM(M20:M54)</f>
        <v>0</v>
      </c>
      <c r="N55">
        <f>SUM(N20:N54)</f>
        <v>0</v>
      </c>
      <c r="O55">
        <f>SUM(O20:O54)</f>
        <v>0</v>
      </c>
      <c r="P55">
        <f>SUM(P20:P54)</f>
        <v>0</v>
      </c>
    </row>
    <row r="56" spans="1:16">
      <c r="A56" s="46"/>
      <c r="B56" s="46"/>
      <c r="C56" s="46"/>
      <c r="D56" s="46"/>
      <c r="E56" s="46"/>
      <c r="F56" s="46"/>
      <c r="G56" s="46"/>
      <c r="H56" s="46"/>
      <c r="I56" s="46"/>
      <c r="J56" s="46"/>
      <c r="L56" t="e">
        <f>ROUND(L55/(COUNTIF(L20:L54,"&gt;0")),1)</f>
        <v>#DIV/0!</v>
      </c>
      <c r="M56" t="e">
        <f>ROUND(M55/(COUNTIF(M20:M54,"&gt;0")),1)</f>
        <v>#DIV/0!</v>
      </c>
      <c r="N56" t="e">
        <f>ROUND(N55/(COUNTIF(N20:N54,"&gt;0")),1)</f>
        <v>#DIV/0!</v>
      </c>
    </row>
    <row r="57" spans="1:16">
      <c r="A57" s="46"/>
      <c r="B57" s="46"/>
      <c r="C57" s="46"/>
      <c r="D57" s="46"/>
      <c r="E57" s="46"/>
      <c r="F57" s="46"/>
      <c r="G57" s="46"/>
      <c r="H57" s="46"/>
      <c r="I57" s="46"/>
      <c r="J57" s="46"/>
    </row>
  </sheetData>
  <mergeCells count="24">
    <mergeCell ref="A55:B55"/>
    <mergeCell ref="L14:M14"/>
    <mergeCell ref="A15:B15"/>
    <mergeCell ref="A16:B16"/>
    <mergeCell ref="A18:B19"/>
    <mergeCell ref="C18:D18"/>
    <mergeCell ref="E18:F18"/>
    <mergeCell ref="G18:H18"/>
    <mergeCell ref="I18:I19"/>
    <mergeCell ref="J18:J19"/>
    <mergeCell ref="I8:J8"/>
    <mergeCell ref="A10:B10"/>
    <mergeCell ref="A11:B11"/>
    <mergeCell ref="A12:B12"/>
    <mergeCell ref="A14:B14"/>
    <mergeCell ref="C14:D14"/>
    <mergeCell ref="E14:F14"/>
    <mergeCell ref="G14:H14"/>
    <mergeCell ref="A1:B1"/>
    <mergeCell ref="B5:B6"/>
    <mergeCell ref="A8:B9"/>
    <mergeCell ref="C8:D8"/>
    <mergeCell ref="E8:F8"/>
    <mergeCell ref="G8:H8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別紙1(個人用) (2)</vt:lpstr>
      <vt:lpstr>分会用記録シート</vt:lpstr>
      <vt:lpstr>分会用入力方法</vt:lpstr>
      <vt:lpstr>分会用記録シート!Print_Area</vt:lpstr>
      <vt:lpstr>分会用入力方法!Print_Area</vt:lpstr>
      <vt:lpstr>'別紙1(個人用)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note17</dc:creator>
  <cp:lastModifiedBy>nishibe</cp:lastModifiedBy>
  <cp:lastPrinted>2021-07-01T02:33:47Z</cp:lastPrinted>
  <dcterms:created xsi:type="dcterms:W3CDTF">2020-04-08T00:42:59Z</dcterms:created>
  <dcterms:modified xsi:type="dcterms:W3CDTF">2021-07-05T04:48:59Z</dcterms:modified>
</cp:coreProperties>
</file>