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-本部\共有\教育文化局\情宣部\②北教組HP\240716更新データ\"/>
    </mc:Choice>
  </mc:AlternateContent>
  <xr:revisionPtr revIDLastSave="0" documentId="13_ncr:1_{9CDFFE41-9FC9-46B2-B0FB-C1761D419DBB}" xr6:coauthVersionLast="47" xr6:coauthVersionMax="47" xr10:uidLastSave="{00000000-0000-0000-0000-000000000000}"/>
  <bookViews>
    <workbookView xWindow="-120" yWindow="-120" windowWidth="29040" windowHeight="15840" xr2:uid="{A9F1528A-47CC-413C-9FB3-7B97A5707D86}"/>
  </bookViews>
  <sheets>
    <sheet name="道立学校" sheetId="1" r:id="rId1"/>
    <sheet name="入力方法　道立学校用" sheetId="2" r:id="rId2"/>
  </sheets>
  <definedNames>
    <definedName name="_xlnm.Print_Area" localSheetId="0">道立学校!$A$1:$U$62</definedName>
    <definedName name="_xlnm.Print_Area" localSheetId="1">'入力方法　道立学校用'!$A$1:$U$62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2" i="2" l="1"/>
  <c r="AF62" i="2"/>
  <c r="AE62" i="2"/>
  <c r="AD62" i="2"/>
  <c r="AC62" i="2"/>
  <c r="AB62" i="2"/>
  <c r="AA62" i="2"/>
  <c r="S62" i="2"/>
  <c r="R62" i="2"/>
  <c r="Q62" i="2"/>
  <c r="P62" i="2"/>
  <c r="O62" i="2"/>
  <c r="N62" i="2"/>
  <c r="M62" i="2"/>
  <c r="L62" i="2"/>
  <c r="K62" i="2"/>
  <c r="J62" i="2"/>
  <c r="I62" i="2"/>
  <c r="H62" i="2"/>
  <c r="E62" i="2"/>
  <c r="Y61" i="2"/>
  <c r="X61" i="2"/>
  <c r="Z61" i="2" s="1"/>
  <c r="W61" i="2"/>
  <c r="Y60" i="2"/>
  <c r="X60" i="2"/>
  <c r="W60" i="2"/>
  <c r="Z60" i="2" s="1"/>
  <c r="Y59" i="2"/>
  <c r="X59" i="2"/>
  <c r="W59" i="2"/>
  <c r="Z59" i="2" s="1"/>
  <c r="Y58" i="2"/>
  <c r="X58" i="2"/>
  <c r="W58" i="2"/>
  <c r="Z58" i="2" s="1"/>
  <c r="Y57" i="2"/>
  <c r="X57" i="2"/>
  <c r="W57" i="2"/>
  <c r="Z57" i="2" s="1"/>
  <c r="Y56" i="2"/>
  <c r="X56" i="2"/>
  <c r="W56" i="2"/>
  <c r="Z56" i="2" s="1"/>
  <c r="Y55" i="2"/>
  <c r="X55" i="2"/>
  <c r="W55" i="2"/>
  <c r="Z55" i="2" s="1"/>
  <c r="Y54" i="2"/>
  <c r="X54" i="2"/>
  <c r="W54" i="2"/>
  <c r="Z54" i="2" s="1"/>
  <c r="Y53" i="2"/>
  <c r="X53" i="2"/>
  <c r="W53" i="2"/>
  <c r="Z53" i="2" s="1"/>
  <c r="Y52" i="2"/>
  <c r="X52" i="2"/>
  <c r="W52" i="2"/>
  <c r="Z52" i="2" s="1"/>
  <c r="Y51" i="2"/>
  <c r="X51" i="2"/>
  <c r="W51" i="2"/>
  <c r="Z51" i="2" s="1"/>
  <c r="Y50" i="2"/>
  <c r="X50" i="2"/>
  <c r="W50" i="2"/>
  <c r="Z50" i="2" s="1"/>
  <c r="Y49" i="2"/>
  <c r="X49" i="2"/>
  <c r="W49" i="2"/>
  <c r="Z49" i="2" s="1"/>
  <c r="Y48" i="2"/>
  <c r="X48" i="2"/>
  <c r="W48" i="2"/>
  <c r="Z48" i="2" s="1"/>
  <c r="Y47" i="2"/>
  <c r="X47" i="2"/>
  <c r="W47" i="2"/>
  <c r="Z47" i="2" s="1"/>
  <c r="Y46" i="2"/>
  <c r="X46" i="2"/>
  <c r="W46" i="2"/>
  <c r="Z46" i="2" s="1"/>
  <c r="Y45" i="2"/>
  <c r="X45" i="2"/>
  <c r="W45" i="2"/>
  <c r="Z45" i="2" s="1"/>
  <c r="Y44" i="2"/>
  <c r="X44" i="2"/>
  <c r="W44" i="2"/>
  <c r="Z44" i="2" s="1"/>
  <c r="Y43" i="2"/>
  <c r="X43" i="2"/>
  <c r="W43" i="2"/>
  <c r="Z43" i="2" s="1"/>
  <c r="Y42" i="2"/>
  <c r="X42" i="2"/>
  <c r="W42" i="2"/>
  <c r="Z42" i="2" s="1"/>
  <c r="Y41" i="2"/>
  <c r="X41" i="2"/>
  <c r="W41" i="2"/>
  <c r="Z41" i="2" s="1"/>
  <c r="Y40" i="2"/>
  <c r="X40" i="2"/>
  <c r="W40" i="2"/>
  <c r="Z40" i="2" s="1"/>
  <c r="Y39" i="2"/>
  <c r="X39" i="2"/>
  <c r="W39" i="2"/>
  <c r="Z39" i="2" s="1"/>
  <c r="Y38" i="2"/>
  <c r="X38" i="2"/>
  <c r="W38" i="2"/>
  <c r="Z38" i="2" s="1"/>
  <c r="Y37" i="2"/>
  <c r="X37" i="2"/>
  <c r="W37" i="2"/>
  <c r="Z37" i="2" s="1"/>
  <c r="Y36" i="2"/>
  <c r="X36" i="2"/>
  <c r="W36" i="2"/>
  <c r="Z36" i="2" s="1"/>
  <c r="Y35" i="2"/>
  <c r="X35" i="2"/>
  <c r="W35" i="2"/>
  <c r="Z35" i="2" s="1"/>
  <c r="Y34" i="2"/>
  <c r="X34" i="2"/>
  <c r="W34" i="2"/>
  <c r="Z34" i="2" s="1"/>
  <c r="Y33" i="2"/>
  <c r="X33" i="2"/>
  <c r="W33" i="2"/>
  <c r="Z33" i="2" s="1"/>
  <c r="Y32" i="2"/>
  <c r="X32" i="2"/>
  <c r="W32" i="2"/>
  <c r="Z32" i="2" s="1"/>
  <c r="Y31" i="2"/>
  <c r="X31" i="2"/>
  <c r="W31" i="2"/>
  <c r="Z31" i="2" s="1"/>
  <c r="Y30" i="2"/>
  <c r="X30" i="2"/>
  <c r="W30" i="2"/>
  <c r="Z30" i="2" s="1"/>
  <c r="Y29" i="2"/>
  <c r="X29" i="2"/>
  <c r="W29" i="2"/>
  <c r="Z29" i="2" s="1"/>
  <c r="Y28" i="2"/>
  <c r="X28" i="2"/>
  <c r="W28" i="2"/>
  <c r="Z28" i="2" s="1"/>
  <c r="Y27" i="2"/>
  <c r="X27" i="2"/>
  <c r="W27" i="2"/>
  <c r="Z27" i="2" s="1"/>
  <c r="Y26" i="2"/>
  <c r="X26" i="2"/>
  <c r="W26" i="2"/>
  <c r="Z26" i="2" s="1"/>
  <c r="Y25" i="2"/>
  <c r="X25" i="2"/>
  <c r="W25" i="2"/>
  <c r="Z25" i="2" s="1"/>
  <c r="Y24" i="2"/>
  <c r="X24" i="2"/>
  <c r="W24" i="2"/>
  <c r="Z24" i="2" s="1"/>
  <c r="Y23" i="2"/>
  <c r="Y62" i="2" s="1"/>
  <c r="X23" i="2"/>
  <c r="X62" i="2" s="1"/>
  <c r="W23" i="2"/>
  <c r="Z23" i="2" s="1"/>
  <c r="Y22" i="2"/>
  <c r="X22" i="2"/>
  <c r="W22" i="2"/>
  <c r="W62" i="2" s="1"/>
  <c r="J17" i="2"/>
  <c r="K17" i="2" s="1"/>
  <c r="O16" i="2"/>
  <c r="N16" i="2"/>
  <c r="L16" i="2"/>
  <c r="J16" i="2"/>
  <c r="H16" i="2"/>
  <c r="G16" i="2"/>
  <c r="F16" i="2"/>
  <c r="D16" i="2"/>
  <c r="C16" i="2"/>
  <c r="N15" i="2"/>
  <c r="N17" i="2" s="1"/>
  <c r="O17" i="2" s="1"/>
  <c r="L15" i="2"/>
  <c r="L17" i="2" s="1"/>
  <c r="M17" i="2" s="1"/>
  <c r="J15" i="2"/>
  <c r="H15" i="2"/>
  <c r="H17" i="2" s="1"/>
  <c r="I17" i="2" s="1"/>
  <c r="F15" i="2"/>
  <c r="F17" i="2" s="1"/>
  <c r="G17" i="2" s="1"/>
  <c r="D15" i="2"/>
  <c r="D17" i="2" s="1"/>
  <c r="C15" i="2"/>
  <c r="K15" i="2" s="1"/>
  <c r="Y9" i="2"/>
  <c r="I9" i="2" s="1"/>
  <c r="X9" i="2"/>
  <c r="W9" i="2"/>
  <c r="Z9" i="2" s="1"/>
  <c r="T9" i="2"/>
  <c r="R9" i="2"/>
  <c r="P9" i="2"/>
  <c r="N9" i="2"/>
  <c r="G9" i="2"/>
  <c r="F9" i="2"/>
  <c r="E9" i="2"/>
  <c r="D9" i="2"/>
  <c r="C9" i="2"/>
  <c r="Z8" i="2"/>
  <c r="J8" i="2" s="1"/>
  <c r="Y8" i="2"/>
  <c r="I8" i="2" s="1"/>
  <c r="X8" i="2"/>
  <c r="W8" i="2"/>
  <c r="D8" i="2" s="1"/>
  <c r="T8" i="2"/>
  <c r="T10" i="2" s="1"/>
  <c r="R8" i="2"/>
  <c r="R10" i="2" s="1"/>
  <c r="P8" i="2"/>
  <c r="P10" i="2" s="1"/>
  <c r="N8" i="2"/>
  <c r="N10" i="2" s="1"/>
  <c r="H8" i="2"/>
  <c r="G8" i="2"/>
  <c r="F8" i="2"/>
  <c r="E8" i="2"/>
  <c r="C8" i="2"/>
  <c r="AC7" i="2"/>
  <c r="Y7" i="2"/>
  <c r="X7" i="2"/>
  <c r="G7" i="2" s="1"/>
  <c r="W7" i="2"/>
  <c r="Z7" i="2" s="1"/>
  <c r="I7" i="2"/>
  <c r="H7" i="2"/>
  <c r="E7" i="2"/>
  <c r="D7" i="2"/>
  <c r="C7" i="2"/>
  <c r="AC6" i="2"/>
  <c r="Z6" i="2"/>
  <c r="K6" i="2" s="1"/>
  <c r="Y6" i="2"/>
  <c r="I6" i="2" s="1"/>
  <c r="X6" i="2"/>
  <c r="W6" i="2"/>
  <c r="E6" i="2" s="1"/>
  <c r="G6" i="2"/>
  <c r="F6" i="2"/>
  <c r="C6" i="2"/>
  <c r="C10" i="2" s="1"/>
  <c r="AG62" i="1"/>
  <c r="AF62" i="1"/>
  <c r="AE62" i="1"/>
  <c r="AD62" i="1"/>
  <c r="AC62" i="1"/>
  <c r="AB62" i="1"/>
  <c r="AA62" i="1"/>
  <c r="S62" i="1"/>
  <c r="R62" i="1"/>
  <c r="Q62" i="1"/>
  <c r="P62" i="1"/>
  <c r="O62" i="1"/>
  <c r="N62" i="1"/>
  <c r="M62" i="1"/>
  <c r="L62" i="1"/>
  <c r="K62" i="1"/>
  <c r="J62" i="1"/>
  <c r="I62" i="1"/>
  <c r="H62" i="1"/>
  <c r="E62" i="1"/>
  <c r="Y61" i="1"/>
  <c r="X61" i="1"/>
  <c r="Z61" i="1" s="1"/>
  <c r="W61" i="1"/>
  <c r="Y60" i="1"/>
  <c r="X60" i="1"/>
  <c r="W60" i="1"/>
  <c r="Z60" i="1" s="1"/>
  <c r="Y59" i="1"/>
  <c r="X59" i="1"/>
  <c r="W59" i="1"/>
  <c r="Z59" i="1" s="1"/>
  <c r="Y58" i="1"/>
  <c r="X58" i="1"/>
  <c r="W58" i="1"/>
  <c r="Z58" i="1" s="1"/>
  <c r="Y57" i="1"/>
  <c r="X57" i="1"/>
  <c r="W57" i="1"/>
  <c r="Z57" i="1" s="1"/>
  <c r="Y56" i="1"/>
  <c r="X56" i="1"/>
  <c r="W56" i="1"/>
  <c r="Z56" i="1" s="1"/>
  <c r="Y55" i="1"/>
  <c r="X55" i="1"/>
  <c r="W55" i="1"/>
  <c r="Z55" i="1" s="1"/>
  <c r="Y54" i="1"/>
  <c r="X54" i="1"/>
  <c r="W54" i="1"/>
  <c r="Z54" i="1" s="1"/>
  <c r="Y53" i="1"/>
  <c r="X53" i="1"/>
  <c r="Z53" i="1" s="1"/>
  <c r="W53" i="1"/>
  <c r="Y52" i="1"/>
  <c r="X52" i="1"/>
  <c r="W52" i="1"/>
  <c r="Z52" i="1" s="1"/>
  <c r="Y51" i="1"/>
  <c r="X51" i="1"/>
  <c r="W51" i="1"/>
  <c r="Z51" i="1" s="1"/>
  <c r="Y50" i="1"/>
  <c r="X50" i="1"/>
  <c r="W50" i="1"/>
  <c r="Z50" i="1" s="1"/>
  <c r="Y49" i="1"/>
  <c r="Z49" i="1" s="1"/>
  <c r="X49" i="1"/>
  <c r="W49" i="1"/>
  <c r="Y48" i="1"/>
  <c r="X48" i="1"/>
  <c r="W48" i="1"/>
  <c r="Z48" i="1" s="1"/>
  <c r="Y47" i="1"/>
  <c r="X47" i="1"/>
  <c r="W47" i="1"/>
  <c r="Z47" i="1" s="1"/>
  <c r="Y46" i="1"/>
  <c r="X46" i="1"/>
  <c r="W46" i="1"/>
  <c r="Z46" i="1" s="1"/>
  <c r="Y45" i="1"/>
  <c r="X45" i="1"/>
  <c r="W45" i="1"/>
  <c r="Z45" i="1" s="1"/>
  <c r="Y44" i="1"/>
  <c r="X44" i="1"/>
  <c r="W44" i="1"/>
  <c r="Z44" i="1" s="1"/>
  <c r="Y43" i="1"/>
  <c r="X43" i="1"/>
  <c r="W43" i="1"/>
  <c r="Z43" i="1" s="1"/>
  <c r="Y42" i="1"/>
  <c r="X42" i="1"/>
  <c r="W42" i="1"/>
  <c r="Z42" i="1" s="1"/>
  <c r="Y41" i="1"/>
  <c r="X41" i="1"/>
  <c r="W41" i="1"/>
  <c r="Z41" i="1" s="1"/>
  <c r="Y40" i="1"/>
  <c r="X40" i="1"/>
  <c r="W40" i="1"/>
  <c r="Z40" i="1" s="1"/>
  <c r="Y39" i="1"/>
  <c r="X39" i="1"/>
  <c r="W39" i="1"/>
  <c r="Z39" i="1" s="1"/>
  <c r="Y38" i="1"/>
  <c r="X38" i="1"/>
  <c r="W38" i="1"/>
  <c r="Z38" i="1" s="1"/>
  <c r="Y37" i="1"/>
  <c r="X37" i="1"/>
  <c r="W37" i="1"/>
  <c r="Z37" i="1" s="1"/>
  <c r="Y36" i="1"/>
  <c r="X36" i="1"/>
  <c r="W36" i="1"/>
  <c r="Z36" i="1" s="1"/>
  <c r="Y35" i="1"/>
  <c r="X35" i="1"/>
  <c r="W35" i="1"/>
  <c r="Z35" i="1" s="1"/>
  <c r="Y34" i="1"/>
  <c r="X34" i="1"/>
  <c r="W34" i="1"/>
  <c r="Z34" i="1" s="1"/>
  <c r="Y33" i="1"/>
  <c r="X33" i="1"/>
  <c r="W33" i="1"/>
  <c r="Z33" i="1" s="1"/>
  <c r="Y32" i="1"/>
  <c r="X32" i="1"/>
  <c r="W32" i="1"/>
  <c r="Z32" i="1" s="1"/>
  <c r="Y31" i="1"/>
  <c r="X31" i="1"/>
  <c r="W31" i="1"/>
  <c r="Z31" i="1" s="1"/>
  <c r="Y30" i="1"/>
  <c r="X30" i="1"/>
  <c r="W30" i="1"/>
  <c r="Z30" i="1" s="1"/>
  <c r="Y29" i="1"/>
  <c r="X29" i="1"/>
  <c r="W29" i="1"/>
  <c r="Z29" i="1" s="1"/>
  <c r="Y28" i="1"/>
  <c r="X28" i="1"/>
  <c r="W28" i="1"/>
  <c r="Z28" i="1" s="1"/>
  <c r="Y27" i="1"/>
  <c r="X27" i="1"/>
  <c r="W27" i="1"/>
  <c r="Z27" i="1" s="1"/>
  <c r="Y26" i="1"/>
  <c r="X26" i="1"/>
  <c r="W26" i="1"/>
  <c r="Z26" i="1" s="1"/>
  <c r="Y25" i="1"/>
  <c r="X25" i="1"/>
  <c r="W25" i="1"/>
  <c r="Z25" i="1" s="1"/>
  <c r="Y24" i="1"/>
  <c r="X24" i="1"/>
  <c r="W24" i="1"/>
  <c r="Z24" i="1" s="1"/>
  <c r="Y23" i="1"/>
  <c r="X23" i="1"/>
  <c r="W23" i="1"/>
  <c r="Z23" i="1" s="1"/>
  <c r="Y22" i="1"/>
  <c r="Y62" i="1" s="1"/>
  <c r="X22" i="1"/>
  <c r="X62" i="1" s="1"/>
  <c r="W22" i="1"/>
  <c r="W62" i="1" s="1"/>
  <c r="N16" i="1"/>
  <c r="L16" i="1"/>
  <c r="J16" i="1"/>
  <c r="H16" i="1"/>
  <c r="F16" i="1"/>
  <c r="D16" i="1"/>
  <c r="C16" i="1"/>
  <c r="N15" i="1"/>
  <c r="N17" i="1" s="1"/>
  <c r="O17" i="1" s="1"/>
  <c r="L15" i="1"/>
  <c r="L17" i="1" s="1"/>
  <c r="M17" i="1" s="1"/>
  <c r="J15" i="1"/>
  <c r="J17" i="1" s="1"/>
  <c r="K17" i="1" s="1"/>
  <c r="H15" i="1"/>
  <c r="H17" i="1" s="1"/>
  <c r="I17" i="1" s="1"/>
  <c r="F15" i="1"/>
  <c r="F17" i="1" s="1"/>
  <c r="G17" i="1" s="1"/>
  <c r="D15" i="1"/>
  <c r="D17" i="1" s="1"/>
  <c r="C15" i="1"/>
  <c r="K15" i="1" s="1"/>
  <c r="Y9" i="1"/>
  <c r="H9" i="1" s="1"/>
  <c r="X9" i="1"/>
  <c r="W9" i="1"/>
  <c r="Z9" i="1" s="1"/>
  <c r="T9" i="1"/>
  <c r="R9" i="1"/>
  <c r="P9" i="1"/>
  <c r="N9" i="1"/>
  <c r="I9" i="1"/>
  <c r="G9" i="1"/>
  <c r="F9" i="1"/>
  <c r="E9" i="1"/>
  <c r="D9" i="1"/>
  <c r="C9" i="1"/>
  <c r="Y8" i="1"/>
  <c r="I8" i="1" s="1"/>
  <c r="X8" i="1"/>
  <c r="W8" i="1"/>
  <c r="D8" i="1" s="1"/>
  <c r="T8" i="1"/>
  <c r="T10" i="1" s="1"/>
  <c r="R8" i="1"/>
  <c r="R10" i="1" s="1"/>
  <c r="P8" i="1"/>
  <c r="P10" i="1" s="1"/>
  <c r="N8" i="1"/>
  <c r="N10" i="1" s="1"/>
  <c r="H8" i="1"/>
  <c r="G8" i="1"/>
  <c r="F8" i="1"/>
  <c r="E8" i="1"/>
  <c r="C8" i="1"/>
  <c r="AC7" i="1"/>
  <c r="Y7" i="1"/>
  <c r="I7" i="1" s="1"/>
  <c r="X7" i="1"/>
  <c r="G7" i="1" s="1"/>
  <c r="W7" i="1"/>
  <c r="Z7" i="1" s="1"/>
  <c r="E7" i="1"/>
  <c r="D7" i="1"/>
  <c r="C7" i="1"/>
  <c r="AC6" i="1"/>
  <c r="Y6" i="1"/>
  <c r="I6" i="1" s="1"/>
  <c r="X6" i="1"/>
  <c r="W6" i="1"/>
  <c r="E6" i="1" s="1"/>
  <c r="G6" i="1"/>
  <c r="F6" i="1"/>
  <c r="C6" i="1"/>
  <c r="C10" i="1" s="1"/>
  <c r="U31" i="2" l="1"/>
  <c r="T31" i="2"/>
  <c r="U47" i="2"/>
  <c r="T47" i="2"/>
  <c r="J9" i="2"/>
  <c r="K9" i="2"/>
  <c r="G10" i="2"/>
  <c r="F10" i="2"/>
  <c r="X10" i="2" s="1"/>
  <c r="U26" i="2"/>
  <c r="T26" i="2"/>
  <c r="U34" i="2"/>
  <c r="T34" i="2"/>
  <c r="U42" i="2"/>
  <c r="T42" i="2"/>
  <c r="U50" i="2"/>
  <c r="T50" i="2"/>
  <c r="U58" i="2"/>
  <c r="T58" i="2"/>
  <c r="Y11" i="2"/>
  <c r="X11" i="2"/>
  <c r="W11" i="2"/>
  <c r="H10" i="2"/>
  <c r="Y10" i="2" s="1"/>
  <c r="I10" i="2"/>
  <c r="T29" i="2"/>
  <c r="U29" i="2"/>
  <c r="U37" i="2"/>
  <c r="T37" i="2"/>
  <c r="U45" i="2"/>
  <c r="T45" i="2"/>
  <c r="U53" i="2"/>
  <c r="T53" i="2"/>
  <c r="U23" i="2"/>
  <c r="T23" i="2"/>
  <c r="U39" i="2"/>
  <c r="T39" i="2"/>
  <c r="U24" i="2"/>
  <c r="T24" i="2"/>
  <c r="U32" i="2"/>
  <c r="T32" i="2"/>
  <c r="U40" i="2"/>
  <c r="T40" i="2"/>
  <c r="U48" i="2"/>
  <c r="T48" i="2"/>
  <c r="U56" i="2"/>
  <c r="T56" i="2"/>
  <c r="U61" i="2"/>
  <c r="T61" i="2"/>
  <c r="K7" i="2"/>
  <c r="J7" i="2"/>
  <c r="U27" i="2"/>
  <c r="T27" i="2"/>
  <c r="U35" i="2"/>
  <c r="T35" i="2"/>
  <c r="U43" i="2"/>
  <c r="T43" i="2"/>
  <c r="U51" i="2"/>
  <c r="T51" i="2"/>
  <c r="U59" i="2"/>
  <c r="T59" i="2"/>
  <c r="E10" i="2"/>
  <c r="D10" i="2"/>
  <c r="W10" i="2" s="1"/>
  <c r="U30" i="2"/>
  <c r="T30" i="2"/>
  <c r="U38" i="2"/>
  <c r="T38" i="2"/>
  <c r="U46" i="2"/>
  <c r="T46" i="2"/>
  <c r="U54" i="2"/>
  <c r="T54" i="2"/>
  <c r="T25" i="2"/>
  <c r="U25" i="2"/>
  <c r="T33" i="2"/>
  <c r="U33" i="2"/>
  <c r="T41" i="2"/>
  <c r="U41" i="2"/>
  <c r="U49" i="2"/>
  <c r="T49" i="2"/>
  <c r="U57" i="2"/>
  <c r="T57" i="2"/>
  <c r="U28" i="2"/>
  <c r="T28" i="2"/>
  <c r="U36" i="2"/>
  <c r="T36" i="2"/>
  <c r="U44" i="2"/>
  <c r="T44" i="2"/>
  <c r="U52" i="2"/>
  <c r="T52" i="2"/>
  <c r="U60" i="2"/>
  <c r="T60" i="2"/>
  <c r="U55" i="2"/>
  <c r="T55" i="2"/>
  <c r="H6" i="2"/>
  <c r="E15" i="2"/>
  <c r="M15" i="2"/>
  <c r="C17" i="2"/>
  <c r="E17" i="2" s="1"/>
  <c r="I16" i="2"/>
  <c r="J6" i="2"/>
  <c r="G15" i="2"/>
  <c r="O15" i="2"/>
  <c r="Z22" i="2"/>
  <c r="K16" i="2"/>
  <c r="D6" i="2"/>
  <c r="I15" i="2"/>
  <c r="F7" i="2"/>
  <c r="H9" i="2"/>
  <c r="E16" i="2"/>
  <c r="M16" i="2"/>
  <c r="K8" i="2"/>
  <c r="U26" i="1"/>
  <c r="T26" i="1"/>
  <c r="U34" i="1"/>
  <c r="T34" i="1"/>
  <c r="U42" i="1"/>
  <c r="T42" i="1"/>
  <c r="U50" i="1"/>
  <c r="T50" i="1"/>
  <c r="U58" i="1"/>
  <c r="T58" i="1"/>
  <c r="K7" i="1"/>
  <c r="J7" i="1"/>
  <c r="U29" i="1"/>
  <c r="T29" i="1"/>
  <c r="U37" i="1"/>
  <c r="T37" i="1"/>
  <c r="U45" i="1"/>
  <c r="T45" i="1"/>
  <c r="U24" i="1"/>
  <c r="T24" i="1"/>
  <c r="U40" i="1"/>
  <c r="T40" i="1"/>
  <c r="U48" i="1"/>
  <c r="T48" i="1"/>
  <c r="U53" i="1"/>
  <c r="T53" i="1"/>
  <c r="U56" i="1"/>
  <c r="T56" i="1"/>
  <c r="U61" i="1"/>
  <c r="T61" i="1"/>
  <c r="K9" i="1"/>
  <c r="J9" i="1"/>
  <c r="U27" i="1"/>
  <c r="T27" i="1"/>
  <c r="U35" i="1"/>
  <c r="T35" i="1"/>
  <c r="U43" i="1"/>
  <c r="T43" i="1"/>
  <c r="U51" i="1"/>
  <c r="T51" i="1"/>
  <c r="U59" i="1"/>
  <c r="T59" i="1"/>
  <c r="U32" i="1"/>
  <c r="T32" i="1"/>
  <c r="E10" i="1"/>
  <c r="D10" i="1"/>
  <c r="W10" i="1" s="1"/>
  <c r="U30" i="1"/>
  <c r="T30" i="1"/>
  <c r="U38" i="1"/>
  <c r="T38" i="1"/>
  <c r="U46" i="1"/>
  <c r="T46" i="1"/>
  <c r="U54" i="1"/>
  <c r="T54" i="1"/>
  <c r="G10" i="1"/>
  <c r="F10" i="1"/>
  <c r="X10" i="1" s="1"/>
  <c r="U25" i="1"/>
  <c r="T25" i="1"/>
  <c r="U33" i="1"/>
  <c r="T33" i="1"/>
  <c r="U41" i="1"/>
  <c r="T41" i="1"/>
  <c r="U57" i="1"/>
  <c r="T57" i="1"/>
  <c r="H10" i="1"/>
  <c r="I10" i="1"/>
  <c r="U28" i="1"/>
  <c r="T28" i="1"/>
  <c r="U36" i="1"/>
  <c r="T36" i="1"/>
  <c r="U44" i="1"/>
  <c r="T44" i="1"/>
  <c r="U52" i="1"/>
  <c r="T52" i="1"/>
  <c r="U60" i="1"/>
  <c r="T60" i="1"/>
  <c r="Y11" i="1"/>
  <c r="X11" i="1"/>
  <c r="W11" i="1"/>
  <c r="U23" i="1"/>
  <c r="T23" i="1"/>
  <c r="U31" i="1"/>
  <c r="T31" i="1"/>
  <c r="U39" i="1"/>
  <c r="T39" i="1"/>
  <c r="U47" i="1"/>
  <c r="T47" i="1"/>
  <c r="U49" i="1"/>
  <c r="T49" i="1"/>
  <c r="U55" i="1"/>
  <c r="T55" i="1"/>
  <c r="H7" i="1"/>
  <c r="Z6" i="1"/>
  <c r="Z8" i="1"/>
  <c r="G16" i="1"/>
  <c r="O16" i="1"/>
  <c r="H6" i="1"/>
  <c r="E15" i="1"/>
  <c r="M15" i="1"/>
  <c r="C17" i="1"/>
  <c r="E17" i="1" s="1"/>
  <c r="I16" i="1"/>
  <c r="G15" i="1"/>
  <c r="O15" i="1"/>
  <c r="Z22" i="1"/>
  <c r="K16" i="1"/>
  <c r="F7" i="1"/>
  <c r="I15" i="1"/>
  <c r="D6" i="1"/>
  <c r="E16" i="1"/>
  <c r="M16" i="1"/>
  <c r="G11" i="2" l="1"/>
  <c r="F11" i="2"/>
  <c r="Z10" i="2"/>
  <c r="Z11" i="2"/>
  <c r="E11" i="2"/>
  <c r="D11" i="2"/>
  <c r="U22" i="2"/>
  <c r="U62" i="2" s="1"/>
  <c r="T22" i="2"/>
  <c r="T62" i="2" s="1"/>
  <c r="Z62" i="2"/>
  <c r="H11" i="2"/>
  <c r="I11" i="2"/>
  <c r="U22" i="1"/>
  <c r="U62" i="1" s="1"/>
  <c r="T22" i="1"/>
  <c r="T62" i="1" s="1"/>
  <c r="Z62" i="1"/>
  <c r="Z11" i="1"/>
  <c r="E11" i="1"/>
  <c r="D11" i="1"/>
  <c r="K6" i="1"/>
  <c r="J6" i="1"/>
  <c r="J8" i="1"/>
  <c r="K8" i="1"/>
  <c r="G11" i="1"/>
  <c r="F11" i="1"/>
  <c r="H11" i="1"/>
  <c r="I11" i="1"/>
  <c r="Y10" i="1"/>
  <c r="Z10" i="1" s="1"/>
  <c r="K11" i="2" l="1"/>
  <c r="J11" i="2"/>
  <c r="K10" i="2"/>
  <c r="J10" i="2"/>
  <c r="K10" i="1"/>
  <c r="J10" i="1"/>
  <c r="K11" i="1"/>
  <c r="J11" i="1"/>
</calcChain>
</file>

<file path=xl/sharedStrings.xml><?xml version="1.0" encoding="utf-8"?>
<sst xmlns="http://schemas.openxmlformats.org/spreadsheetml/2006/main" count="184" uniqueCount="62">
  <si>
    <t>道立学校用</t>
    <rPh sb="0" eb="5">
      <t>ドウリツガッコウヨウ</t>
    </rPh>
    <phoneticPr fontId="3"/>
  </si>
  <si>
    <t>支部名</t>
    <rPh sb="0" eb="2">
      <t>シブ</t>
    </rPh>
    <rPh sb="2" eb="3">
      <t>メイ</t>
    </rPh>
    <phoneticPr fontId="3"/>
  </si>
  <si>
    <t>支会名</t>
    <rPh sb="0" eb="2">
      <t>シカイ</t>
    </rPh>
    <rPh sb="2" eb="3">
      <t>メイ</t>
    </rPh>
    <phoneticPr fontId="3"/>
  </si>
  <si>
    <t>分会名</t>
    <rPh sb="0" eb="2">
      <t>ブンカイ</t>
    </rPh>
    <rPh sb="2" eb="3">
      <t>メイ</t>
    </rPh>
    <phoneticPr fontId="3"/>
  </si>
  <si>
    <t>←記入してください。</t>
    <rPh sb="1" eb="3">
      <t>キニュウ</t>
    </rPh>
    <phoneticPr fontId="3"/>
  </si>
  <si>
    <t>別紙６</t>
    <rPh sb="0" eb="2">
      <t>ベッシ</t>
    </rPh>
    <phoneticPr fontId="3"/>
  </si>
  <si>
    <t>支会人数</t>
    <rPh sb="0" eb="2">
      <t>シカイ</t>
    </rPh>
    <rPh sb="2" eb="4">
      <t>ニンズウ</t>
    </rPh>
    <phoneticPr fontId="3"/>
  </si>
  <si>
    <t>①超勤時間</t>
    <rPh sb="1" eb="3">
      <t>チョウキン</t>
    </rPh>
    <rPh sb="3" eb="5">
      <t>ジカン</t>
    </rPh>
    <phoneticPr fontId="3"/>
  </si>
  <si>
    <t>②休憩時間の業務</t>
    <rPh sb="1" eb="3">
      <t>キュウケイ</t>
    </rPh>
    <rPh sb="3" eb="5">
      <t>ジカン</t>
    </rPh>
    <rPh sb="6" eb="8">
      <t>ギョウム</t>
    </rPh>
    <phoneticPr fontId="3"/>
  </si>
  <si>
    <t>③持ち帰り業務</t>
    <rPh sb="1" eb="2">
      <t>モ</t>
    </rPh>
    <rPh sb="3" eb="4">
      <t>カエ</t>
    </rPh>
    <rPh sb="5" eb="7">
      <t>ギョウム</t>
    </rPh>
    <phoneticPr fontId="3"/>
  </si>
  <si>
    <t>合　計</t>
    <rPh sb="0" eb="1">
      <t>ゴウ</t>
    </rPh>
    <rPh sb="2" eb="3">
      <t>ケイ</t>
    </rPh>
    <phoneticPr fontId="3"/>
  </si>
  <si>
    <t>学校の出退勤管理システムに</t>
    <rPh sb="0" eb="2">
      <t>ガッコウ</t>
    </rPh>
    <rPh sb="3" eb="8">
      <t>シュツタイキンカンリ</t>
    </rPh>
    <phoneticPr fontId="3"/>
  </si>
  <si>
    <t>分会の中で、実際の在校等時間と
打刻時間が一致していない事例の有無</t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</si>
  <si>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</si>
  <si>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</si>
  <si>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イ　休憩時間の業務が反映されている</t>
    <rPh sb="2" eb="6">
      <t>キュウケイジカン</t>
    </rPh>
    <rPh sb="7" eb="9">
      <t>ギョウム</t>
    </rPh>
    <rPh sb="10" eb="12">
      <t>ハンエイ</t>
    </rPh>
    <phoneticPr fontId="3"/>
  </si>
  <si>
    <t>ロ　週休日休日の業務時間が反映されている</t>
    <rPh sb="2" eb="5">
      <t>シュウキュウビ</t>
    </rPh>
    <rPh sb="5" eb="7">
      <t>キュウジツ</t>
    </rPh>
    <rPh sb="8" eb="12">
      <t>ギョウムジカン</t>
    </rPh>
    <rPh sb="13" eb="15">
      <t>ハンエイ</t>
    </rPh>
    <phoneticPr fontId="3"/>
  </si>
  <si>
    <t>9月高校合計</t>
    <rPh sb="1" eb="2">
      <t>ガツ</t>
    </rPh>
    <rPh sb="2" eb="4">
      <t>コウコウ</t>
    </rPh>
    <rPh sb="4" eb="6">
      <t>ゴウケイ</t>
    </rPh>
    <phoneticPr fontId="3"/>
  </si>
  <si>
    <t>有</t>
    <rPh sb="0" eb="1">
      <t>ユウ</t>
    </rPh>
    <phoneticPr fontId="3"/>
  </si>
  <si>
    <t>9月高校平均</t>
    <rPh sb="1" eb="2">
      <t>ガツ</t>
    </rPh>
    <rPh sb="2" eb="4">
      <t>コウコウ</t>
    </rPh>
    <rPh sb="4" eb="6">
      <t>ヘイキン</t>
    </rPh>
    <phoneticPr fontId="3"/>
  </si>
  <si>
    <t>されている</t>
    <phoneticPr fontId="3"/>
  </si>
  <si>
    <t>されていない</t>
    <phoneticPr fontId="3"/>
  </si>
  <si>
    <t>無</t>
    <rPh sb="0" eb="1">
      <t>ナ</t>
    </rPh>
    <phoneticPr fontId="3"/>
  </si>
  <si>
    <t>9月しょうがい児合計</t>
    <rPh sb="1" eb="2">
      <t>ガツ</t>
    </rPh>
    <rPh sb="7" eb="8">
      <t>ジ</t>
    </rPh>
    <rPh sb="8" eb="10">
      <t>ゴウケイ</t>
    </rPh>
    <phoneticPr fontId="3"/>
  </si>
  <si>
    <t>高校</t>
    <rPh sb="0" eb="2">
      <t>コウコウ</t>
    </rPh>
    <phoneticPr fontId="3"/>
  </si>
  <si>
    <t>9月中しょうがい児平均</t>
    <rPh sb="1" eb="2">
      <t>ガツ</t>
    </rPh>
    <rPh sb="8" eb="9">
      <t>ジ</t>
    </rPh>
    <rPh sb="9" eb="11">
      <t>ヘイキン</t>
    </rPh>
    <phoneticPr fontId="3"/>
  </si>
  <si>
    <t>しょうがい児</t>
    <rPh sb="5" eb="6">
      <t>ジ</t>
    </rPh>
    <phoneticPr fontId="3"/>
  </si>
  <si>
    <t>9月合計</t>
    <rPh sb="1" eb="2">
      <t>ガツ</t>
    </rPh>
    <rPh sb="2" eb="4">
      <t>ゴウケイ</t>
    </rPh>
    <phoneticPr fontId="3"/>
  </si>
  <si>
    <t>合計</t>
    <rPh sb="0" eb="2">
      <t>ゴウケイ</t>
    </rPh>
    <phoneticPr fontId="3"/>
  </si>
  <si>
    <t>9月平均</t>
    <rPh sb="1" eb="2">
      <t>ガツ</t>
    </rPh>
    <rPh sb="2" eb="4">
      <t>ヘイキン</t>
    </rPh>
    <phoneticPr fontId="3"/>
  </si>
  <si>
    <t>（A) ①＋②＋③の合計が</t>
    <rPh sb="10" eb="12">
      <t>ゴウケイ</t>
    </rPh>
    <phoneticPr fontId="3"/>
  </si>
  <si>
    <t>(B) ①＋②の合計が</t>
    <rPh sb="8" eb="10">
      <t>ゴウケイ</t>
    </rPh>
    <phoneticPr fontId="3"/>
  </si>
  <si>
    <t>(a)45時間超</t>
    <rPh sb="5" eb="8">
      <t>ジカンチョウ</t>
    </rPh>
    <phoneticPr fontId="3"/>
  </si>
  <si>
    <t>左の(％)</t>
    <rPh sb="0" eb="1">
      <t>ヒダリ</t>
    </rPh>
    <phoneticPr fontId="3"/>
  </si>
  <si>
    <t>(b)80時間超</t>
    <rPh sb="5" eb="8">
      <t>ジカンチョウ</t>
    </rPh>
    <phoneticPr fontId="3"/>
  </si>
  <si>
    <t>(c)00時間超</t>
    <rPh sb="5" eb="8">
      <t>ジカンチョウ</t>
    </rPh>
    <phoneticPr fontId="3"/>
  </si>
  <si>
    <t>(c)100時間超</t>
    <rPh sb="6" eb="9">
      <t>ジカンチョウ</t>
    </rPh>
    <phoneticPr fontId="3"/>
  </si>
  <si>
    <t>9月高校</t>
    <rPh sb="1" eb="2">
      <t>ガツ</t>
    </rPh>
    <rPh sb="2" eb="4">
      <t>コウコウ</t>
    </rPh>
    <phoneticPr fontId="3"/>
  </si>
  <si>
    <t>9月しょうがい児</t>
    <rPh sb="1" eb="2">
      <t>ガツ</t>
    </rPh>
    <rPh sb="7" eb="8">
      <t>ジ</t>
    </rPh>
    <phoneticPr fontId="3"/>
  </si>
  <si>
    <t>←この色の部分を別紙２（分会用）から転記してください。出退勤管理システムの欄には、１．はい　２．いいえ　を数字で記入してください。</t>
    <rPh sb="3" eb="4">
      <t>イロ</t>
    </rPh>
    <rPh sb="5" eb="7">
      <t>ブブン</t>
    </rPh>
    <rPh sb="8" eb="10">
      <t>ベッシ</t>
    </rPh>
    <rPh sb="12" eb="14">
      <t>ブンカイ</t>
    </rPh>
    <rPh sb="14" eb="15">
      <t>ヨウ</t>
    </rPh>
    <rPh sb="18" eb="20">
      <t>テンキ</t>
    </rPh>
    <rPh sb="27" eb="32">
      <t>シュツタイキンカンリ</t>
    </rPh>
    <rPh sb="37" eb="38">
      <t>ラン</t>
    </rPh>
    <rPh sb="53" eb="55">
      <t>スウジ</t>
    </rPh>
    <rPh sb="56" eb="58">
      <t>キニュウ</t>
    </rPh>
    <phoneticPr fontId="3"/>
  </si>
  <si>
    <t>分　会　名</t>
    <rPh sb="0" eb="1">
      <t>ブン</t>
    </rPh>
    <rPh sb="2" eb="3">
      <t>カイ</t>
    </rPh>
    <rPh sb="4" eb="5">
      <t>メイ</t>
    </rPh>
    <phoneticPr fontId="3"/>
  </si>
  <si>
    <t>校種(高・し)</t>
    <rPh sb="0" eb="2">
      <t>コウシュ</t>
    </rPh>
    <rPh sb="3" eb="4">
      <t>コウ</t>
    </rPh>
    <phoneticPr fontId="3"/>
  </si>
  <si>
    <t>人数</t>
    <rPh sb="0" eb="2">
      <t>ニンズウ</t>
    </rPh>
    <phoneticPr fontId="3"/>
  </si>
  <si>
    <t>出退勤管理システム</t>
    <rPh sb="0" eb="3">
      <t>シュツタイキン</t>
    </rPh>
    <rPh sb="3" eb="5">
      <t>カンリ</t>
    </rPh>
    <phoneticPr fontId="3"/>
  </si>
  <si>
    <t>(A) ①＋②+③の合計が</t>
    <rPh sb="10" eb="12">
      <t>ゴウケイ</t>
    </rPh>
    <phoneticPr fontId="3"/>
  </si>
  <si>
    <t>(B) ①+②の合計が</t>
    <rPh sb="8" eb="10">
      <t>ゴウケイ</t>
    </rPh>
    <phoneticPr fontId="3"/>
  </si>
  <si>
    <t>①超勤時間</t>
    <rPh sb="1" eb="5">
      <t>チョウキンジカン</t>
    </rPh>
    <phoneticPr fontId="3"/>
  </si>
  <si>
    <t>②休憩時間の業務</t>
    <rPh sb="1" eb="5">
      <t>キュウケイジカン</t>
    </rPh>
    <rPh sb="6" eb="8">
      <t>ギョウム</t>
    </rPh>
    <phoneticPr fontId="3"/>
  </si>
  <si>
    <t>②打刻の不一致
（１．ある　２．ない）</t>
    <rPh sb="1" eb="3">
      <t>ダコク</t>
    </rPh>
    <rPh sb="4" eb="7">
      <t>フイッチ</t>
    </rPh>
    <phoneticPr fontId="3"/>
  </si>
  <si>
    <t>③一致しない理由（１，はい　２．いいえ）</t>
    <rPh sb="1" eb="3">
      <t>イッチ</t>
    </rPh>
    <rPh sb="6" eb="8">
      <t>リユウ</t>
    </rPh>
    <phoneticPr fontId="3"/>
  </si>
  <si>
    <t>その他理由　自由記述欄</t>
    <phoneticPr fontId="3"/>
  </si>
  <si>
    <t>イ</t>
    <phoneticPr fontId="3"/>
  </si>
  <si>
    <t>ロ</t>
    <phoneticPr fontId="3"/>
  </si>
  <si>
    <t>(c)100時間超</t>
  </si>
  <si>
    <t>(a)45時間超</t>
    <rPh sb="5" eb="7">
      <t>ジカン</t>
    </rPh>
    <rPh sb="7" eb="8">
      <t>チョウ</t>
    </rPh>
    <phoneticPr fontId="3"/>
  </si>
  <si>
    <t>打刻間違い</t>
    <phoneticPr fontId="3"/>
  </si>
  <si>
    <t>管理職に打刻を求められた</t>
    <phoneticPr fontId="3"/>
  </si>
  <si>
    <t>時短ハラスメントをさけるため</t>
    <phoneticPr fontId="3"/>
  </si>
  <si>
    <t>上限を超えた際の指導をさけるため</t>
    <phoneticPr fontId="3"/>
  </si>
  <si>
    <t>自分で修正するのが面倒だから</t>
    <phoneticPr fontId="3"/>
  </si>
  <si>
    <t>その他</t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</si>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</sst>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>
      <left/>
      <right/>
      <top style="thin">
        <color auto="1"/>
      </top>
      <bottom style="hair">
        <color auto="1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20" xfId="0" applyFill="1" applyBorder="1" applyAlignment="1">
      <alignment horizontal="right" vertical="center"/>
    </xf>
    <xf numFmtId="0" fontId="0" fillId="4" borderId="22" xfId="0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8" fillId="0" borderId="4" xfId="0" applyFont="1" applyBorder="1">
      <alignment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8" fillId="0" borderId="39" xfId="0" applyFont="1" applyBorder="1">
      <alignment vertical="center"/>
    </xf>
    <xf numFmtId="176" fontId="0" fillId="0" borderId="43" xfId="1" applyNumberFormat="1" applyFont="1" applyBorder="1" applyAlignment="1">
      <alignment horizontal="center" vertical="center"/>
    </xf>
    <xf numFmtId="176" fontId="0" fillId="0" borderId="47" xfId="1" applyNumberFormat="1" applyFont="1" applyBorder="1" applyAlignment="1">
      <alignment horizontal="center" vertical="center" shrinkToFit="1"/>
    </xf>
    <xf numFmtId="0" fontId="0" fillId="0" borderId="4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right" vertical="center"/>
    </xf>
    <xf numFmtId="176" fontId="0" fillId="0" borderId="0" xfId="1" applyNumberFormat="1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1" fontId="0" fillId="0" borderId="24" xfId="0" applyNumberFormat="1" applyBorder="1">
      <alignment vertical="center"/>
    </xf>
    <xf numFmtId="176" fontId="0" fillId="0" borderId="24" xfId="1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0" fillId="4" borderId="7" xfId="0" applyFill="1" applyBorder="1" applyAlignment="1">
      <alignment horizontal="right" vertical="center"/>
    </xf>
    <xf numFmtId="0" fontId="0" fillId="4" borderId="57" xfId="0" applyFill="1" applyBorder="1" applyAlignment="1">
      <alignment horizontal="right" vertical="center"/>
    </xf>
    <xf numFmtId="176" fontId="0" fillId="0" borderId="51" xfId="1" applyNumberFormat="1" applyFont="1" applyBorder="1" applyAlignment="1">
      <alignment horizontal="right" vertical="center"/>
    </xf>
    <xf numFmtId="176" fontId="0" fillId="0" borderId="58" xfId="1" applyNumberFormat="1" applyFont="1" applyBorder="1" applyAlignment="1">
      <alignment horizontal="right" vertical="center"/>
    </xf>
    <xf numFmtId="0" fontId="0" fillId="4" borderId="49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0" fillId="0" borderId="10" xfId="0" applyFont="1" applyBorder="1">
      <alignment vertical="center"/>
    </xf>
    <xf numFmtId="0" fontId="0" fillId="0" borderId="61" xfId="0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1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8" xfId="0" applyBorder="1">
      <alignment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5" borderId="20" xfId="0" applyFill="1" applyBorder="1" applyProtection="1">
      <alignment vertical="center"/>
      <protection locked="0"/>
    </xf>
    <xf numFmtId="0" fontId="0" fillId="5" borderId="21" xfId="0" applyFill="1" applyBorder="1" applyProtection="1">
      <alignment vertical="center"/>
      <protection locked="0"/>
    </xf>
    <xf numFmtId="0" fontId="0" fillId="5" borderId="22" xfId="0" applyFill="1" applyBorder="1" applyProtection="1">
      <alignment vertical="center"/>
      <protection locked="0"/>
    </xf>
    <xf numFmtId="0" fontId="0" fillId="5" borderId="68" xfId="0" applyFill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5" borderId="69" xfId="0" applyFill="1" applyBorder="1">
      <alignment vertical="center"/>
    </xf>
    <xf numFmtId="0" fontId="0" fillId="5" borderId="69" xfId="0" applyFill="1" applyBorder="1" applyAlignment="1">
      <alignment vertical="center" wrapText="1"/>
    </xf>
    <xf numFmtId="0" fontId="0" fillId="0" borderId="70" xfId="0" applyBorder="1">
      <alignment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5" borderId="26" xfId="0" applyFill="1" applyBorder="1" applyProtection="1">
      <alignment vertical="center"/>
      <protection locked="0"/>
    </xf>
    <xf numFmtId="0" fontId="0" fillId="5" borderId="27" xfId="0" applyFill="1" applyBorder="1" applyProtection="1">
      <alignment vertical="center"/>
      <protection locked="0"/>
    </xf>
    <xf numFmtId="0" fontId="0" fillId="5" borderId="28" xfId="0" applyFill="1" applyBorder="1" applyProtection="1">
      <alignment vertical="center"/>
      <protection locked="0"/>
    </xf>
    <xf numFmtId="0" fontId="0" fillId="5" borderId="72" xfId="0" applyFill="1" applyBorder="1" applyProtection="1">
      <alignment vertical="center"/>
      <protection locked="0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5" borderId="73" xfId="0" applyFill="1" applyBorder="1">
      <alignment vertical="center"/>
    </xf>
    <xf numFmtId="0" fontId="0" fillId="5" borderId="73" xfId="0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3" xfId="0" applyBorder="1">
      <alignment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5" borderId="35" xfId="0" applyFill="1" applyBorder="1" applyProtection="1">
      <alignment vertical="center"/>
      <protection locked="0"/>
    </xf>
    <xf numFmtId="0" fontId="0" fillId="5" borderId="37" xfId="0" applyFill="1" applyBorder="1" applyProtection="1">
      <alignment vertical="center"/>
      <protection locked="0"/>
    </xf>
    <xf numFmtId="0" fontId="0" fillId="5" borderId="36" xfId="0" applyFill="1" applyBorder="1" applyProtection="1">
      <alignment vertical="center"/>
      <protection locked="0"/>
    </xf>
    <xf numFmtId="0" fontId="0" fillId="5" borderId="75" xfId="0" applyFill="1" applyBorder="1" applyProtection="1">
      <alignment vertical="center"/>
      <protection locked="0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5" borderId="76" xfId="0" applyFill="1" applyBorder="1" applyAlignment="1">
      <alignment vertical="center" wrapText="1"/>
    </xf>
    <xf numFmtId="0" fontId="0" fillId="5" borderId="16" xfId="0" applyFill="1" applyBorder="1">
      <alignment vertical="center"/>
    </xf>
    <xf numFmtId="0" fontId="0" fillId="0" borderId="6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64" xfId="0" applyBorder="1">
      <alignment vertical="center"/>
    </xf>
    <xf numFmtId="0" fontId="0" fillId="0" borderId="61" xfId="0" applyBorder="1">
      <alignment vertical="center"/>
    </xf>
    <xf numFmtId="0" fontId="0" fillId="0" borderId="16" xfId="0" applyBorder="1">
      <alignment vertical="center"/>
    </xf>
    <xf numFmtId="0" fontId="0" fillId="0" borderId="4" xfId="0" applyBorder="1">
      <alignment vertical="center"/>
    </xf>
    <xf numFmtId="0" fontId="0" fillId="0" borderId="76" xfId="0" applyBorder="1">
      <alignment vertical="center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1" fillId="3" borderId="7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122463</xdr:colOff>
      <xdr:row>22</xdr:row>
      <xdr:rowOff>163285</xdr:rowOff>
    </xdr:from>
    <xdr:to>
      <xdr:col>4</xdr:col>
      <xdr:colOff>449851</xdr:colOff>
      <xdr:row>27</xdr:row>
      <xdr:rowOff>151492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457C5FB2-0339-4F6E-827E-32F9AF3722D6}"/>
            </a:ext>
          </a:extLst>
        </xdr:cNvPr>
        <xdr:cNvSpPr/>
      </xdr:nvSpPr>
      <xdr:spPr>
        <a:xfrm>
          <a:off x="387258" y="5312500"/>
          <a:ext cx="1984738" cy="1171212"/>
        </a:xfrm>
        <a:prstGeom prst="wedgeEllipseCallout">
          <a:avLst>
            <a:gd name="adj1" fmla="val 70986"/>
            <a:gd name="adj2" fmla="val -4990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を分会用から転記してください。</a:t>
          </a:r>
        </a:p>
      </xdr:txBody>
    </xdr:sp>
    <xdr:clientData/>
  </xdr:twoCellAnchor>
  <xdr:twoCellAnchor>
    <xdr:from>
      <xdr:col>1</xdr:col>
      <xdr:colOff>571500</xdr:colOff>
      <xdr:row>30</xdr:row>
      <xdr:rowOff>81643</xdr:rowOff>
    </xdr:from>
    <xdr:to>
      <xdr:col>6</xdr:col>
      <xdr:colOff>416469</xdr:colOff>
      <xdr:row>36</xdr:row>
      <xdr:rowOff>31296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8ED8CF4D-06CA-459A-9316-C72D0BCCFF0D}"/>
            </a:ext>
          </a:extLst>
        </xdr:cNvPr>
        <xdr:cNvSpPr/>
      </xdr:nvSpPr>
      <xdr:spPr>
        <a:xfrm>
          <a:off x="838200" y="7120618"/>
          <a:ext cx="2504349" cy="1370783"/>
        </a:xfrm>
        <a:prstGeom prst="wedgeEllipseCallout">
          <a:avLst>
            <a:gd name="adj1" fmla="val -19894"/>
            <a:gd name="adj2" fmla="val -6990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高校分会は「高」、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しょうがい児学校分会は「し」と入力します。</a:t>
          </a:r>
        </a:p>
      </xdr:txBody>
    </xdr:sp>
    <xdr:clientData/>
  </xdr:twoCellAnchor>
  <xdr:twoCellAnchor>
    <xdr:from>
      <xdr:col>1</xdr:col>
      <xdr:colOff>217715</xdr:colOff>
      <xdr:row>39</xdr:row>
      <xdr:rowOff>-1</xdr:rowOff>
    </xdr:from>
    <xdr:to>
      <xdr:col>5</xdr:col>
      <xdr:colOff>167369</xdr:colOff>
      <xdr:row>42</xdr:row>
      <xdr:rowOff>151039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B15A17DC-E2BF-45B4-B16D-1FACC2FE0FCB}"/>
            </a:ext>
          </a:extLst>
        </xdr:cNvPr>
        <xdr:cNvSpPr/>
      </xdr:nvSpPr>
      <xdr:spPr>
        <a:xfrm>
          <a:off x="486320" y="9166859"/>
          <a:ext cx="2108019" cy="859700"/>
        </a:xfrm>
        <a:prstGeom prst="wedgeEllipseCallout">
          <a:avLst>
            <a:gd name="adj1" fmla="val 30200"/>
            <a:gd name="adj2" fmla="val -6082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提出された人数を入力します。</a:t>
          </a:r>
        </a:p>
      </xdr:txBody>
    </xdr:sp>
    <xdr:clientData/>
  </xdr:twoCellAnchor>
  <xdr:twoCellAnchor>
    <xdr:from>
      <xdr:col>17</xdr:col>
      <xdr:colOff>27215</xdr:colOff>
      <xdr:row>12</xdr:row>
      <xdr:rowOff>163286</xdr:rowOff>
    </xdr:from>
    <xdr:to>
      <xdr:col>20</xdr:col>
      <xdr:colOff>205469</xdr:colOff>
      <xdr:row>15</xdr:row>
      <xdr:rowOff>24312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C341BA3A-4DB2-4885-9D9C-B45387C57555}"/>
            </a:ext>
          </a:extLst>
        </xdr:cNvPr>
        <xdr:cNvSpPr/>
      </xdr:nvSpPr>
      <xdr:spPr>
        <a:xfrm>
          <a:off x="8792120" y="2782661"/>
          <a:ext cx="1917519" cy="581116"/>
        </a:xfrm>
        <a:prstGeom prst="wedgeEllipseCallout">
          <a:avLst>
            <a:gd name="adj1" fmla="val -93266"/>
            <a:gd name="adj2" fmla="val -7146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自動計算されます。</a:t>
          </a:r>
        </a:p>
      </xdr:txBody>
    </xdr:sp>
    <xdr:clientData/>
  </xdr:twoCellAnchor>
  <xdr:twoCellAnchor>
    <xdr:from>
      <xdr:col>29</xdr:col>
      <xdr:colOff>285749</xdr:colOff>
      <xdr:row>7</xdr:row>
      <xdr:rowOff>176893</xdr:rowOff>
    </xdr:from>
    <xdr:to>
      <xdr:col>31</xdr:col>
      <xdr:colOff>368208</xdr:colOff>
      <xdr:row>10</xdr:row>
      <xdr:rowOff>113211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F606947D-F8A8-4223-BDA9-2F79BB729355}"/>
            </a:ext>
          </a:extLst>
        </xdr:cNvPr>
        <xdr:cNvSpPr/>
      </xdr:nvSpPr>
      <xdr:spPr>
        <a:xfrm>
          <a:off x="14203679" y="1756138"/>
          <a:ext cx="1970314" cy="574493"/>
        </a:xfrm>
        <a:prstGeom prst="wedgeEllipseCallout">
          <a:avLst>
            <a:gd name="adj1" fmla="val -93266"/>
            <a:gd name="adj2" fmla="val -7146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自動計算されます。</a:t>
          </a:r>
        </a:p>
      </xdr:txBody>
    </xdr:sp>
    <xdr:clientData/>
  </xdr:twoCellAnchor>
  <xdr:twoCellAnchor>
    <xdr:from>
      <xdr:col>27</xdr:col>
      <xdr:colOff>585107</xdr:colOff>
      <xdr:row>27</xdr:row>
      <xdr:rowOff>95250</xdr:rowOff>
    </xdr:from>
    <xdr:to>
      <xdr:col>29</xdr:col>
      <xdr:colOff>793296</xdr:colOff>
      <xdr:row>31</xdr:row>
      <xdr:rowOff>1361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DA3FF151-449A-4B6C-AF0C-0E73E5F02B19}"/>
            </a:ext>
          </a:extLst>
        </xdr:cNvPr>
        <xdr:cNvSpPr/>
      </xdr:nvSpPr>
      <xdr:spPr>
        <a:xfrm>
          <a:off x="12607562" y="6431280"/>
          <a:ext cx="2101759" cy="847181"/>
        </a:xfrm>
        <a:prstGeom prst="wedgeEllipseCallout">
          <a:avLst>
            <a:gd name="adj1" fmla="val 30200"/>
            <a:gd name="adj2" fmla="val -6082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１または２を入力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7A67-9FAE-4510-8709-F353138891F5}">
  <sheetPr>
    <pageSetUpPr fitToPage="1"/>
  </sheetPr>
  <dimension ref="A1:AH62"/>
  <sheetViews>
    <sheetView tabSelected="1" zoomScale="70" zoomScaleNormal="70" workbookViewId="0">
      <selection activeCell="AD12" sqref="AD12"/>
    </sheetView>
  </sheetViews>
  <sheetFormatPr defaultRowHeight="18.75" x14ac:dyDescent="0.4"/>
  <cols>
    <col min="1" max="1" width="3.5" bestFit="1" customWidth="1"/>
    <col min="2" max="2" width="10.25" customWidth="1"/>
    <col min="3" max="3" width="4.875" customWidth="1"/>
    <col min="4" max="4" width="6.5" customWidth="1"/>
    <col min="5" max="7" width="6.625" customWidth="1"/>
    <col min="8" max="8" width="6.75" bestFit="1" customWidth="1"/>
    <col min="9" max="10" width="6.75" customWidth="1"/>
    <col min="11" max="11" width="6.125" customWidth="1"/>
    <col min="12" max="12" width="6.625" customWidth="1"/>
    <col min="13" max="13" width="6.5" customWidth="1"/>
    <col min="14" max="21" width="7.625" customWidth="1"/>
    <col min="22" max="22" width="9" hidden="1" customWidth="1"/>
    <col min="23" max="24" width="10.625" hidden="1" customWidth="1"/>
    <col min="25" max="25" width="9" hidden="1" customWidth="1"/>
    <col min="26" max="26" width="10.5" hidden="1" customWidth="1"/>
    <col min="27" max="33" width="12.375" customWidth="1"/>
    <col min="34" max="34" width="36.5" customWidth="1"/>
    <col min="35" max="38" width="10.5" customWidth="1"/>
  </cols>
  <sheetData>
    <row r="1" spans="1:34" ht="27" customHeight="1" x14ac:dyDescent="0.4">
      <c r="A1" s="202" t="s">
        <v>0</v>
      </c>
      <c r="B1" s="202"/>
      <c r="C1" s="2"/>
      <c r="D1" s="203" t="s">
        <v>1</v>
      </c>
      <c r="E1" s="204"/>
      <c r="F1" s="205"/>
      <c r="G1" s="203" t="s">
        <v>2</v>
      </c>
      <c r="H1" s="204"/>
      <c r="I1" s="205"/>
      <c r="J1" s="203" t="s">
        <v>3</v>
      </c>
      <c r="K1" s="204"/>
      <c r="L1" s="205"/>
      <c r="M1" s="1"/>
      <c r="O1" s="3"/>
      <c r="P1" s="4" t="s">
        <v>4</v>
      </c>
      <c r="R1" s="206"/>
      <c r="S1" s="206"/>
      <c r="AH1" s="6" t="s">
        <v>5</v>
      </c>
    </row>
    <row r="2" spans="1:34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R2" s="5"/>
      <c r="S2" s="5"/>
      <c r="U2" s="7"/>
    </row>
    <row r="3" spans="1:34" ht="15" customHeight="1" thickBot="1" x14ac:dyDescent="0.45">
      <c r="A3" s="1"/>
      <c r="B3" s="8"/>
      <c r="C3" s="8"/>
      <c r="H3" s="1"/>
      <c r="I3" s="1"/>
      <c r="J3" s="1"/>
      <c r="K3" s="1"/>
      <c r="L3" s="1"/>
      <c r="M3" s="1"/>
      <c r="O3" s="8"/>
      <c r="P3" s="8"/>
      <c r="Q3" s="8"/>
      <c r="R3" s="8"/>
      <c r="S3" s="8"/>
      <c r="T3" s="8"/>
      <c r="U3" s="8"/>
      <c r="W3" s="8"/>
      <c r="X3" s="8"/>
      <c r="Y3" s="8"/>
    </row>
    <row r="4" spans="1:34" ht="16.899999999999999" customHeight="1" x14ac:dyDescent="0.4">
      <c r="A4" s="207"/>
      <c r="B4" s="208"/>
      <c r="C4" s="150" t="s">
        <v>6</v>
      </c>
      <c r="D4" s="211" t="s">
        <v>7</v>
      </c>
      <c r="E4" s="154"/>
      <c r="F4" s="152" t="s">
        <v>8</v>
      </c>
      <c r="G4" s="154"/>
      <c r="H4" s="152" t="s">
        <v>9</v>
      </c>
      <c r="I4" s="154"/>
      <c r="J4" s="130" t="s">
        <v>10</v>
      </c>
      <c r="K4" s="131"/>
      <c r="L4" s="9"/>
      <c r="M4" s="184"/>
      <c r="N4" s="187" t="s">
        <v>11</v>
      </c>
      <c r="O4" s="188"/>
      <c r="P4" s="188"/>
      <c r="Q4" s="188"/>
      <c r="R4" s="188"/>
      <c r="S4" s="188"/>
      <c r="T4" s="188"/>
      <c r="U4" s="189"/>
      <c r="X4" s="7"/>
      <c r="Y4" s="7"/>
      <c r="AB4" s="190" t="s">
        <v>12</v>
      </c>
      <c r="AC4" s="191"/>
      <c r="AD4" s="191"/>
      <c r="AE4" s="191"/>
      <c r="AF4" s="192"/>
    </row>
    <row r="5" spans="1:34" ht="16.899999999999999" customHeight="1" x14ac:dyDescent="0.4">
      <c r="A5" s="209"/>
      <c r="B5" s="210"/>
      <c r="C5" s="151"/>
      <c r="D5" s="10" t="s">
        <v>13</v>
      </c>
      <c r="E5" s="11" t="s">
        <v>14</v>
      </c>
      <c r="F5" s="10" t="s">
        <v>13</v>
      </c>
      <c r="G5" s="11" t="s">
        <v>14</v>
      </c>
      <c r="H5" s="10" t="s">
        <v>13</v>
      </c>
      <c r="I5" s="11" t="s">
        <v>14</v>
      </c>
      <c r="J5" s="10" t="s">
        <v>13</v>
      </c>
      <c r="K5" s="11" t="s">
        <v>14</v>
      </c>
      <c r="L5" s="9"/>
      <c r="M5" s="185"/>
      <c r="N5" s="196" t="s">
        <v>15</v>
      </c>
      <c r="O5" s="197"/>
      <c r="P5" s="197"/>
      <c r="Q5" s="198"/>
      <c r="R5" s="196" t="s">
        <v>16</v>
      </c>
      <c r="S5" s="197"/>
      <c r="T5" s="197"/>
      <c r="U5" s="198"/>
      <c r="W5" s="7"/>
      <c r="AB5" s="193"/>
      <c r="AC5" s="194"/>
      <c r="AD5" s="194"/>
      <c r="AE5" s="194"/>
      <c r="AF5" s="195"/>
    </row>
    <row r="6" spans="1:34" ht="16.899999999999999" customHeight="1" x14ac:dyDescent="0.4">
      <c r="A6" s="130" t="s">
        <v>17</v>
      </c>
      <c r="B6" s="131"/>
      <c r="C6" s="162">
        <f>SUMIF($D$22:$D$61,"高",$E$22:$E$61)</f>
        <v>0</v>
      </c>
      <c r="D6" s="12">
        <f>INT(W6/60)</f>
        <v>0</v>
      </c>
      <c r="E6" s="13">
        <f>MOD(W6,60)</f>
        <v>0</v>
      </c>
      <c r="F6" s="12">
        <f>INT(X6/60)</f>
        <v>0</v>
      </c>
      <c r="G6" s="13">
        <f>MOD(X6,60)</f>
        <v>0</v>
      </c>
      <c r="H6" s="12">
        <f>INT(Y6/60)</f>
        <v>0</v>
      </c>
      <c r="I6" s="13">
        <f>MOD(Y6,60)</f>
        <v>0</v>
      </c>
      <c r="J6" s="14">
        <f t="shared" ref="J6:J11" si="0">INT(Z6/60)</f>
        <v>0</v>
      </c>
      <c r="K6" s="15">
        <f t="shared" ref="K6:K11" si="1">MOD(Z6,60)</f>
        <v>0</v>
      </c>
      <c r="L6" s="16"/>
      <c r="M6" s="185"/>
      <c r="N6" s="199"/>
      <c r="O6" s="200"/>
      <c r="P6" s="200"/>
      <c r="Q6" s="201"/>
      <c r="R6" s="199"/>
      <c r="S6" s="200"/>
      <c r="T6" s="200"/>
      <c r="U6" s="201"/>
      <c r="W6" s="17">
        <f>SUMIF($D$22:$D$61,"高",$W$22:$W$61)</f>
        <v>0</v>
      </c>
      <c r="X6">
        <f>SUMIF($D$22:$D$61,"高",$X$22:$X$61)</f>
        <v>0</v>
      </c>
      <c r="Y6">
        <f>SUMIF($D$22:$D$61,"高",$Y$22:$Y$61)</f>
        <v>0</v>
      </c>
      <c r="Z6">
        <f t="shared" ref="Z6:Z11" si="2">W6+X6+Y6</f>
        <v>0</v>
      </c>
      <c r="AB6" s="18" t="s">
        <v>18</v>
      </c>
      <c r="AC6" s="19">
        <f>COUNTIF(AA22:AA69,"1")</f>
        <v>0</v>
      </c>
      <c r="AD6" s="175"/>
      <c r="AE6" s="176"/>
      <c r="AF6" s="177"/>
    </row>
    <row r="7" spans="1:34" ht="16.899999999999999" customHeight="1" thickBot="1" x14ac:dyDescent="0.45">
      <c r="A7" s="167" t="s">
        <v>19</v>
      </c>
      <c r="B7" s="168"/>
      <c r="C7" s="163">
        <f>SUMIF($D$22:$D$61,"小",$W$22:$W$61)</f>
        <v>0</v>
      </c>
      <c r="D7" s="20">
        <f>INT(W7/60)</f>
        <v>0</v>
      </c>
      <c r="E7" s="21">
        <f>MOD(W7,60)</f>
        <v>0</v>
      </c>
      <c r="F7" s="20">
        <f>INT(X7/60)</f>
        <v>0</v>
      </c>
      <c r="G7" s="21">
        <f>MOD(X7,60)</f>
        <v>0</v>
      </c>
      <c r="H7" s="20">
        <f>INT(Y7/60)</f>
        <v>0</v>
      </c>
      <c r="I7" s="21">
        <f>MOD(Y7,60)</f>
        <v>0</v>
      </c>
      <c r="J7" s="20">
        <f t="shared" si="0"/>
        <v>0</v>
      </c>
      <c r="K7" s="21">
        <f t="shared" si="1"/>
        <v>0</v>
      </c>
      <c r="L7" s="16"/>
      <c r="M7" s="186"/>
      <c r="N7" s="178" t="s">
        <v>20</v>
      </c>
      <c r="O7" s="179"/>
      <c r="P7" s="179" t="s">
        <v>21</v>
      </c>
      <c r="Q7" s="180"/>
      <c r="R7" s="178" t="s">
        <v>20</v>
      </c>
      <c r="S7" s="179"/>
      <c r="T7" s="179" t="s">
        <v>21</v>
      </c>
      <c r="U7" s="180"/>
      <c r="W7" s="17">
        <f>IF(E22&gt;0,INT(SUMIF($D$22:$D$61,"高",$W$22:$W$61)/SUMIF($D$22:$D$61,"高",$E$22:$E$61)),0)</f>
        <v>0</v>
      </c>
      <c r="X7">
        <f>IF(E22&gt;0,INT(SUMIF($D$22:$D$61,"高",$X$22:$X$61)/SUMIF($D$22:$D$61,"高",$E$22:$E$61)),0)</f>
        <v>0</v>
      </c>
      <c r="Y7">
        <f>IF(E22&gt;0,INT(SUMIF($D$22:$D$61,"高",$Y$22:$Y$61)/SUMIF($D$22:$D$61,"高",$E$22:$E$61)),0)</f>
        <v>0</v>
      </c>
      <c r="Z7">
        <f t="shared" si="2"/>
        <v>0</v>
      </c>
      <c r="AB7" s="22" t="s">
        <v>22</v>
      </c>
      <c r="AC7" s="23">
        <f>COUNTIF(AA22:AA69,"２")</f>
        <v>0</v>
      </c>
      <c r="AD7" s="181"/>
      <c r="AE7" s="182"/>
      <c r="AF7" s="183"/>
    </row>
    <row r="8" spans="1:34" ht="16.899999999999999" customHeight="1" x14ac:dyDescent="0.4">
      <c r="A8" s="158" t="s">
        <v>23</v>
      </c>
      <c r="B8" s="159"/>
      <c r="C8" s="162">
        <f>SUMIF($D$22:$D$61,"し",$E$22:$E$61)</f>
        <v>0</v>
      </c>
      <c r="D8" s="12">
        <f>INT(W8/60)</f>
        <v>0</v>
      </c>
      <c r="E8" s="13">
        <f>MOD(W8,60)</f>
        <v>0</v>
      </c>
      <c r="F8" s="12">
        <f>INT(X8/60)</f>
        <v>0</v>
      </c>
      <c r="G8" s="13">
        <f>MOD(X8,60)</f>
        <v>0</v>
      </c>
      <c r="H8" s="12">
        <f>INT(Y8/60)</f>
        <v>0</v>
      </c>
      <c r="I8" s="13">
        <f>MOD(Y8,60)</f>
        <v>0</v>
      </c>
      <c r="J8" s="14">
        <f t="shared" si="0"/>
        <v>0</v>
      </c>
      <c r="K8" s="15">
        <f t="shared" si="1"/>
        <v>0</v>
      </c>
      <c r="L8" s="16"/>
      <c r="M8" s="24" t="s">
        <v>24</v>
      </c>
      <c r="N8" s="169">
        <f>COUNTIFS($D$22:$D$61,"高",$F$22:$F$61,"1")</f>
        <v>0</v>
      </c>
      <c r="O8" s="170"/>
      <c r="P8" s="170">
        <f>COUNTIFS($D$22:$D$61,"高",$F$22:$F$61,"2")</f>
        <v>0</v>
      </c>
      <c r="Q8" s="171"/>
      <c r="R8" s="169">
        <f>COUNTIFS($D$22:$D$61,"高",$G$22:$G$61,"1")</f>
        <v>0</v>
      </c>
      <c r="S8" s="170"/>
      <c r="T8" s="170">
        <f>COUNTIFS($D$22:$D$61,"高",$G$22:$G$61,"2")</f>
        <v>0</v>
      </c>
      <c r="U8" s="171"/>
      <c r="W8" s="17">
        <f>SUMIF($D$22:$D$61,"し",$W$22:$W$61)</f>
        <v>0</v>
      </c>
      <c r="X8">
        <f>SUMIF($D$22:$D$61,"し",$X$22:$X$61)</f>
        <v>0</v>
      </c>
      <c r="Y8">
        <f>SUMIF($D$22:$D$61,"し",$Y$22:$Y$61)</f>
        <v>0</v>
      </c>
      <c r="Z8">
        <f t="shared" si="2"/>
        <v>0</v>
      </c>
    </row>
    <row r="9" spans="1:34" ht="16.899999999999999" customHeight="1" x14ac:dyDescent="0.4">
      <c r="A9" s="172" t="s">
        <v>25</v>
      </c>
      <c r="B9" s="173"/>
      <c r="C9" s="163">
        <f>SUMIF($D$22:$D$61,"小",$W$22:$W$61)</f>
        <v>0</v>
      </c>
      <c r="D9" s="20">
        <f>INT(W9/60)</f>
        <v>0</v>
      </c>
      <c r="E9" s="21">
        <f>MOD(W9,60)</f>
        <v>0</v>
      </c>
      <c r="F9" s="20">
        <f>INT(X9/60)</f>
        <v>0</v>
      </c>
      <c r="G9" s="21">
        <f>MOD(X9,60)</f>
        <v>0</v>
      </c>
      <c r="H9" s="20">
        <f>INT(Y9/60)</f>
        <v>0</v>
      </c>
      <c r="I9" s="21">
        <f>MOD(Y9,60)</f>
        <v>0</v>
      </c>
      <c r="J9" s="20">
        <f t="shared" si="0"/>
        <v>0</v>
      </c>
      <c r="K9" s="21">
        <f t="shared" si="1"/>
        <v>0</v>
      </c>
      <c r="L9" s="16"/>
      <c r="M9" s="25" t="s">
        <v>26</v>
      </c>
      <c r="N9" s="174">
        <f>COUNTIFS($D$22:$D$61,"し",$F$22:$F$61,"1")</f>
        <v>0</v>
      </c>
      <c r="O9" s="160"/>
      <c r="P9" s="160">
        <f>COUNTIFS($D$22:$D$61,"し",$F$22:$F$61,"2")</f>
        <v>0</v>
      </c>
      <c r="Q9" s="161"/>
      <c r="R9" s="174">
        <f>COUNTIFS($D$22:$D$61,"し",$G$22:$G$61,"1")</f>
        <v>0</v>
      </c>
      <c r="S9" s="160"/>
      <c r="T9" s="160">
        <f>COUNTIFS($D$22:$D$61,"し",$G$22:$G$61,"2")</f>
        <v>0</v>
      </c>
      <c r="U9" s="161"/>
      <c r="W9" s="17">
        <f>IF(E22&gt;0,INT(SUMIF($D$22:$D$61,"し",$W$22:$W$61)/SUMIF($D$22:$D$61,"し",$E$22:$E$61)),0)</f>
        <v>0</v>
      </c>
      <c r="X9">
        <f>IF(E22&gt;0,INT(SUMIF($D$22:$D$61,"し",$X$22:$X$61)/SUMIF($D$22:$D$61,"し",$E$22:$E$61)),0)</f>
        <v>0</v>
      </c>
      <c r="Y9">
        <f>IF(E22&gt;0,INT(SUMIF($D$22:$D$61,"し",$Y$22:$Y$61)/SUMIF($D$22:$D$61,"し",$E$22:$E$61)),0)</f>
        <v>0</v>
      </c>
      <c r="Z9">
        <f t="shared" si="2"/>
        <v>0</v>
      </c>
    </row>
    <row r="10" spans="1:34" ht="16.899999999999999" customHeight="1" x14ac:dyDescent="0.4">
      <c r="A10" s="130" t="s">
        <v>27</v>
      </c>
      <c r="B10" s="131"/>
      <c r="C10" s="162">
        <f>C6+C8</f>
        <v>0</v>
      </c>
      <c r="D10" s="26">
        <f>INT(W62/60)</f>
        <v>0</v>
      </c>
      <c r="E10" s="27">
        <f>MOD(W62,60)</f>
        <v>0</v>
      </c>
      <c r="F10" s="26">
        <f>INT(X62/60)</f>
        <v>0</v>
      </c>
      <c r="G10" s="27">
        <f>MOD(X62,60)</f>
        <v>0</v>
      </c>
      <c r="H10" s="26">
        <f>INT(Y62/60)</f>
        <v>0</v>
      </c>
      <c r="I10" s="27">
        <f>MOD(Y62,60)</f>
        <v>0</v>
      </c>
      <c r="J10" s="26">
        <f t="shared" si="0"/>
        <v>0</v>
      </c>
      <c r="K10" s="27">
        <f t="shared" si="1"/>
        <v>0</v>
      </c>
      <c r="L10" s="16"/>
      <c r="M10" s="28" t="s">
        <v>28</v>
      </c>
      <c r="N10" s="164">
        <f>N8+N9</f>
        <v>0</v>
      </c>
      <c r="O10" s="165"/>
      <c r="P10" s="165">
        <f t="shared" ref="P10" si="3">P8+P9</f>
        <v>0</v>
      </c>
      <c r="Q10" s="166"/>
      <c r="R10" s="164">
        <f t="shared" ref="R10" si="4">R8+R9</f>
        <v>0</v>
      </c>
      <c r="S10" s="165"/>
      <c r="T10" s="165">
        <f t="shared" ref="T10" si="5">T8+T9</f>
        <v>0</v>
      </c>
      <c r="U10" s="166"/>
      <c r="W10">
        <f>D10*60+E10</f>
        <v>0</v>
      </c>
      <c r="X10">
        <f>F10*60+G10</f>
        <v>0</v>
      </c>
      <c r="Y10">
        <f>H10*60+I10</f>
        <v>0</v>
      </c>
      <c r="Z10">
        <f t="shared" si="2"/>
        <v>0</v>
      </c>
    </row>
    <row r="11" spans="1:34" ht="16.899999999999999" customHeight="1" x14ac:dyDescent="0.4">
      <c r="A11" s="167" t="s">
        <v>29</v>
      </c>
      <c r="B11" s="168"/>
      <c r="C11" s="163"/>
      <c r="D11" s="20">
        <f>INT(W11/60)</f>
        <v>0</v>
      </c>
      <c r="E11" s="29">
        <f>MOD(W11,60)</f>
        <v>0</v>
      </c>
      <c r="F11" s="20">
        <f>INT(X11/60)</f>
        <v>0</v>
      </c>
      <c r="G11" s="29">
        <f>MOD(X11,60)</f>
        <v>0</v>
      </c>
      <c r="H11" s="20">
        <f>INT(Y11/60)</f>
        <v>0</v>
      </c>
      <c r="I11" s="29">
        <f>MOD(Y11,60)</f>
        <v>0</v>
      </c>
      <c r="J11" s="20">
        <f t="shared" si="0"/>
        <v>0</v>
      </c>
      <c r="K11" s="29">
        <f t="shared" si="1"/>
        <v>0</v>
      </c>
      <c r="L11" s="16"/>
      <c r="M11" s="30"/>
      <c r="W11" s="31">
        <f>IF(C10&gt;0,INT(W10/$C$10),0)</f>
        <v>0</v>
      </c>
      <c r="X11">
        <f>IF(C10&gt;0,INT(X10/$C$10),0)</f>
        <v>0</v>
      </c>
      <c r="Y11">
        <f>IF(C10&gt;0,INT(Y10/$C$10),0)</f>
        <v>0</v>
      </c>
      <c r="Z11">
        <f t="shared" si="2"/>
        <v>0</v>
      </c>
    </row>
    <row r="12" spans="1:34" ht="15" customHeight="1" x14ac:dyDescent="0.4">
      <c r="A12" s="32"/>
      <c r="B12" s="32"/>
      <c r="C12" s="32"/>
      <c r="D12" s="33"/>
      <c r="E12" s="34"/>
      <c r="F12" s="33"/>
      <c r="G12" s="34"/>
      <c r="H12" s="33"/>
      <c r="I12" s="34"/>
      <c r="J12" s="33"/>
      <c r="K12" s="34"/>
      <c r="L12" s="35"/>
      <c r="M12" s="30"/>
      <c r="W12" s="31"/>
    </row>
    <row r="13" spans="1:34" ht="16.899999999999999" customHeight="1" x14ac:dyDescent="0.4">
      <c r="A13" s="146"/>
      <c r="B13" s="147"/>
      <c r="C13" s="150" t="s">
        <v>6</v>
      </c>
      <c r="D13" s="152" t="s">
        <v>30</v>
      </c>
      <c r="E13" s="153"/>
      <c r="F13" s="153"/>
      <c r="G13" s="153"/>
      <c r="H13" s="153"/>
      <c r="I13" s="154"/>
      <c r="J13" s="155" t="s">
        <v>31</v>
      </c>
      <c r="K13" s="156"/>
      <c r="L13" s="156"/>
      <c r="M13" s="156"/>
      <c r="N13" s="156"/>
      <c r="O13" s="157"/>
      <c r="R13" s="8"/>
      <c r="S13" s="8"/>
      <c r="T13" s="8"/>
      <c r="U13" s="8"/>
    </row>
    <row r="14" spans="1:34" ht="22.9" customHeight="1" x14ac:dyDescent="0.4">
      <c r="A14" s="148"/>
      <c r="B14" s="149"/>
      <c r="C14" s="151"/>
      <c r="D14" s="36" t="s">
        <v>32</v>
      </c>
      <c r="E14" s="37" t="s">
        <v>33</v>
      </c>
      <c r="F14" s="38" t="s">
        <v>34</v>
      </c>
      <c r="G14" s="37" t="s">
        <v>33</v>
      </c>
      <c r="H14" s="38" t="s">
        <v>35</v>
      </c>
      <c r="I14" s="37" t="s">
        <v>33</v>
      </c>
      <c r="J14" s="36" t="s">
        <v>32</v>
      </c>
      <c r="K14" s="39" t="s">
        <v>33</v>
      </c>
      <c r="L14" s="38" t="s">
        <v>34</v>
      </c>
      <c r="M14" s="37" t="s">
        <v>33</v>
      </c>
      <c r="N14" s="38" t="s">
        <v>36</v>
      </c>
      <c r="O14" s="37" t="s">
        <v>33</v>
      </c>
      <c r="R14" s="8"/>
      <c r="S14" s="8"/>
      <c r="T14" s="8"/>
      <c r="U14" s="8"/>
    </row>
    <row r="15" spans="1:34" ht="16.899999999999999" customHeight="1" x14ac:dyDescent="0.4">
      <c r="A15" s="130" t="s">
        <v>37</v>
      </c>
      <c r="B15" s="131"/>
      <c r="C15" s="40">
        <f>SUMIF($D$22:$D$61,"高",$E$22:$E$61)</f>
        <v>0</v>
      </c>
      <c r="D15" s="41">
        <f>SUMIF($D$22:$D$61,"高",$H$22:$H$61)</f>
        <v>0</v>
      </c>
      <c r="E15" s="42">
        <f>IF($C$15&gt;0,(SUMIF($D$22:$D$61,"高",$H$22:$H$61)/SUMIF($D$22:$D$61,"高",$E$22:$E$61)),0)</f>
        <v>0</v>
      </c>
      <c r="F15" s="41">
        <f>SUMIF($D$22:$D$61,"高",$I$22:$I$61)</f>
        <v>0</v>
      </c>
      <c r="G15" s="43">
        <f>IF($C$15&gt;0,(SUMIF($D$22:$D$61,"高",$I$22:$I$61)/SUMIF($D$22:$D$61,"高",$E$22:$E$61)),0)</f>
        <v>0</v>
      </c>
      <c r="H15" s="41">
        <f>SUMIF($D$22:$D$61,"高",$J$22:$J$61)</f>
        <v>0</v>
      </c>
      <c r="I15" s="43">
        <f>IF($C$15&gt;0,(SUMIF($D$22:$D$61,"高",$J$22:$J$61)/SUMIF($D$22:$D$61,"高",$E$22:$E$61)),0)</f>
        <v>0</v>
      </c>
      <c r="J15" s="41">
        <f>SUMIF($D$22:$D$61,"高",$K$22:$K$61)</f>
        <v>0</v>
      </c>
      <c r="K15" s="43">
        <f>IF($C$15&gt;0,(SUMIF($D$22:$D$61,"高",$K$22:$K$61)/SUMIF($D$22:$D$61,"高",$E$22:$E$61)),0)</f>
        <v>0</v>
      </c>
      <c r="L15" s="41">
        <f>SUMIF($D$22:$D$61,"高",$L$22:$L$61)</f>
        <v>0</v>
      </c>
      <c r="M15" s="43">
        <f>IF($C$15&gt;0,(SUMIF($D$22:$D$61,"高",$L$22:$L$61)/SUMIF($D$22:$D$61,"高",$E$22:$E$61)),0)</f>
        <v>0</v>
      </c>
      <c r="N15" s="44">
        <f>SUMIF($D$22:$D$61,"高",$M$22:$M$61)</f>
        <v>0</v>
      </c>
      <c r="O15" s="42">
        <f>IF($C$15&gt;0,(SUMIF($D$22:$D$61,"高",$M$22:$M$61)/SUMIF($D$22:$D$61,"高",$E$22:$E$61)),0)</f>
        <v>0</v>
      </c>
      <c r="R15" s="8"/>
      <c r="S15" s="8"/>
      <c r="T15" s="8"/>
      <c r="U15" s="8"/>
    </row>
    <row r="16" spans="1:34" ht="16.899999999999999" customHeight="1" x14ac:dyDescent="0.4">
      <c r="A16" s="158" t="s">
        <v>38</v>
      </c>
      <c r="B16" s="159"/>
      <c r="C16" s="40">
        <f>SUMIF($D$22:$D$61,"し",$E$22:$E$61)</f>
        <v>0</v>
      </c>
      <c r="D16" s="41">
        <f>SUMIF($D$22:$D$61,"し",$H$22:$H$61)</f>
        <v>0</v>
      </c>
      <c r="E16" s="42">
        <f>IF($C$15&gt;0,(SUMIF($D$22:$D$61,"し",$H$22:$H$61)/SUMIF($D$22:$D$61,"し",$E$22:$E$61)),0)</f>
        <v>0</v>
      </c>
      <c r="F16" s="41">
        <f>SUMIF($D$22:$D$61,"し",$I$22:$I$61)</f>
        <v>0</v>
      </c>
      <c r="G16" s="43">
        <f>IF($C$15&gt;0,(SUMIF($D$22:$D$61,"し",$I$22:$I$61)/SUMIF($D$22:$D$61,"し",$E$22:$E$61)),0)</f>
        <v>0</v>
      </c>
      <c r="H16" s="41">
        <f>SUMIF($D$22:$D$61,"し",$J$22:$J$61)</f>
        <v>0</v>
      </c>
      <c r="I16" s="43">
        <f>IF($C$15&gt;0,(SUMIF($D$22:$D$61,"し",$J$22:$J$61)/SUMIF($D$22:$D$61,"し",$E$22:$E$61)),0)</f>
        <v>0</v>
      </c>
      <c r="J16" s="41">
        <f>SUMIF($D$22:$D$61,"し",$K$22:$K$61)</f>
        <v>0</v>
      </c>
      <c r="K16" s="43">
        <f>IF($C$15&gt;0,(SUMIF($D$22:$D$61,"し",$K$22:$K$61)/SUMIF($D$22:$D$61,"し",$E$22:$E$61)),0)</f>
        <v>0</v>
      </c>
      <c r="L16" s="41">
        <f>SUMIF($D$22:$D$61,"し",$L$22:$L$61)</f>
        <v>0</v>
      </c>
      <c r="M16" s="43">
        <f>IF($C$15&gt;0,(SUMIF($D$22:$D$61,"し",$L$22:$L$61)/SUMIF($D$22:$D$61,"し",$E$22:$E$61)),0)</f>
        <v>0</v>
      </c>
      <c r="N16" s="44">
        <f>SUMIF($D$22:$D$61,"し",$M$22:$M$61)</f>
        <v>0</v>
      </c>
      <c r="O16" s="42">
        <f>IF($C$15&gt;0,(SUMIF($D$22:$D$61,"し",$M$22:$M$61)/SUMIF($D$22:$D$61,"し",$E$22:$E$61)),0)</f>
        <v>0</v>
      </c>
      <c r="R16" s="8"/>
      <c r="S16" s="8"/>
      <c r="T16" s="8"/>
      <c r="U16" s="8"/>
    </row>
    <row r="17" spans="1:34" ht="16.899999999999999" customHeight="1" x14ac:dyDescent="0.4">
      <c r="A17" s="134" t="s">
        <v>27</v>
      </c>
      <c r="B17" s="135"/>
      <c r="C17" s="45">
        <f>C15+C16</f>
        <v>0</v>
      </c>
      <c r="D17" s="46">
        <f>D15+D16</f>
        <v>0</v>
      </c>
      <c r="E17" s="42">
        <f>IF($C$17&gt;0,(D17/$C$17),0)</f>
        <v>0</v>
      </c>
      <c r="F17" s="46">
        <f>F15+F16</f>
        <v>0</v>
      </c>
      <c r="G17" s="42">
        <f>IF(F17&gt;0,(F17/$C$17),0)</f>
        <v>0</v>
      </c>
      <c r="H17" s="46">
        <f>H15+H16</f>
        <v>0</v>
      </c>
      <c r="I17" s="42">
        <f>IF(H17&gt;0,(H17/$C$17),0)</f>
        <v>0</v>
      </c>
      <c r="J17" s="46">
        <f>J15+J16</f>
        <v>0</v>
      </c>
      <c r="K17" s="42">
        <f>IF(J17&gt;0,(J17/$C$17),0)</f>
        <v>0</v>
      </c>
      <c r="L17" s="46">
        <f>L15+L16</f>
        <v>0</v>
      </c>
      <c r="M17" s="42">
        <f>IF(L17&gt;0,(L17/$C$17),0)</f>
        <v>0</v>
      </c>
      <c r="N17" s="46">
        <f>N15+N16</f>
        <v>0</v>
      </c>
      <c r="O17" s="42">
        <f>IF(N17&gt;0,(N17/$C$17),0)</f>
        <v>0</v>
      </c>
      <c r="R17" s="8"/>
      <c r="S17" s="8"/>
      <c r="T17" s="8"/>
      <c r="U17" s="8"/>
    </row>
    <row r="18" spans="1:34" ht="15" customHeight="1" x14ac:dyDescent="0.4"/>
    <row r="19" spans="1:34" ht="25.5" x14ac:dyDescent="0.4">
      <c r="A19" s="136"/>
      <c r="B19" s="137"/>
      <c r="C19" s="47" t="s">
        <v>39</v>
      </c>
    </row>
    <row r="20" spans="1:34" ht="18" customHeight="1" x14ac:dyDescent="0.4">
      <c r="A20" s="132" t="s">
        <v>40</v>
      </c>
      <c r="B20" s="138"/>
      <c r="C20" s="138"/>
      <c r="D20" s="140" t="s">
        <v>41</v>
      </c>
      <c r="E20" s="142" t="s">
        <v>42</v>
      </c>
      <c r="F20" s="144" t="s">
        <v>43</v>
      </c>
      <c r="G20" s="145"/>
      <c r="H20" s="124" t="s">
        <v>44</v>
      </c>
      <c r="I20" s="125"/>
      <c r="J20" s="126"/>
      <c r="K20" s="127" t="s">
        <v>45</v>
      </c>
      <c r="L20" s="128"/>
      <c r="M20" s="129"/>
      <c r="N20" s="130" t="s">
        <v>46</v>
      </c>
      <c r="O20" s="131"/>
      <c r="P20" s="130" t="s">
        <v>47</v>
      </c>
      <c r="Q20" s="131"/>
      <c r="R20" s="130" t="s">
        <v>9</v>
      </c>
      <c r="S20" s="131"/>
      <c r="T20" s="132" t="s">
        <v>13</v>
      </c>
      <c r="U20" s="113" t="s">
        <v>14</v>
      </c>
      <c r="AA20" s="115" t="s">
        <v>48</v>
      </c>
      <c r="AB20" s="117" t="s">
        <v>49</v>
      </c>
      <c r="AC20" s="118"/>
      <c r="AD20" s="118"/>
      <c r="AE20" s="118"/>
      <c r="AF20" s="118"/>
      <c r="AG20" s="119"/>
      <c r="AH20" s="120" t="s">
        <v>50</v>
      </c>
    </row>
    <row r="21" spans="1:34" s="7" customFormat="1" ht="31.5" customHeight="1" x14ac:dyDescent="0.4">
      <c r="A21" s="133"/>
      <c r="B21" s="139"/>
      <c r="C21" s="139"/>
      <c r="D21" s="141"/>
      <c r="E21" s="143"/>
      <c r="F21" s="49" t="s">
        <v>51</v>
      </c>
      <c r="G21" s="50" t="s">
        <v>52</v>
      </c>
      <c r="H21" s="51" t="s">
        <v>32</v>
      </c>
      <c r="I21" s="52" t="s">
        <v>34</v>
      </c>
      <c r="J21" s="53" t="s">
        <v>53</v>
      </c>
      <c r="K21" s="51" t="s">
        <v>54</v>
      </c>
      <c r="L21" s="52" t="s">
        <v>34</v>
      </c>
      <c r="M21" s="53" t="s">
        <v>53</v>
      </c>
      <c r="N21" s="48" t="s">
        <v>13</v>
      </c>
      <c r="O21" s="54" t="s">
        <v>14</v>
      </c>
      <c r="P21" s="48" t="s">
        <v>13</v>
      </c>
      <c r="Q21" s="54" t="s">
        <v>14</v>
      </c>
      <c r="R21" s="55" t="s">
        <v>13</v>
      </c>
      <c r="S21" s="56" t="s">
        <v>14</v>
      </c>
      <c r="T21" s="133"/>
      <c r="U21" s="114"/>
      <c r="AA21" s="116"/>
      <c r="AB21" s="57" t="s">
        <v>55</v>
      </c>
      <c r="AC21" s="57" t="s">
        <v>56</v>
      </c>
      <c r="AD21" s="57" t="s">
        <v>57</v>
      </c>
      <c r="AE21" s="57" t="s">
        <v>58</v>
      </c>
      <c r="AF21" s="57" t="s">
        <v>59</v>
      </c>
      <c r="AG21" s="57" t="s">
        <v>60</v>
      </c>
      <c r="AH21" s="121"/>
    </row>
    <row r="22" spans="1:34" x14ac:dyDescent="0.4">
      <c r="A22" s="58">
        <v>1</v>
      </c>
      <c r="B22" s="122"/>
      <c r="C22" s="123"/>
      <c r="D22" s="59"/>
      <c r="E22" s="60"/>
      <c r="F22" s="61"/>
      <c r="G22" s="62"/>
      <c r="H22" s="63"/>
      <c r="I22" s="64"/>
      <c r="J22" s="65"/>
      <c r="K22" s="63"/>
      <c r="L22" s="64"/>
      <c r="M22" s="65"/>
      <c r="N22" s="66"/>
      <c r="O22" s="65"/>
      <c r="P22" s="63"/>
      <c r="Q22" s="65"/>
      <c r="R22" s="63"/>
      <c r="S22" s="65"/>
      <c r="T22" s="67">
        <f t="shared" ref="T22:T61" si="6">INT(Z22/60)</f>
        <v>0</v>
      </c>
      <c r="U22" s="68">
        <f t="shared" ref="U22:U61" si="7">MOD(Z22,60)</f>
        <v>0</v>
      </c>
      <c r="W22">
        <f>N22*60+O22</f>
        <v>0</v>
      </c>
      <c r="X22">
        <f>P22*60+Q22</f>
        <v>0</v>
      </c>
      <c r="Y22">
        <f>R22*60+S22</f>
        <v>0</v>
      </c>
      <c r="Z22">
        <f>W22+X22+Y22</f>
        <v>0</v>
      </c>
      <c r="AA22" s="69"/>
      <c r="AB22" s="70"/>
      <c r="AC22" s="70"/>
      <c r="AD22" s="70"/>
      <c r="AE22" s="70"/>
      <c r="AF22" s="69"/>
      <c r="AG22" s="69"/>
      <c r="AH22" s="69"/>
    </row>
    <row r="23" spans="1:34" x14ac:dyDescent="0.4">
      <c r="A23" s="71">
        <v>2</v>
      </c>
      <c r="B23" s="107"/>
      <c r="C23" s="108"/>
      <c r="D23" s="72"/>
      <c r="E23" s="73"/>
      <c r="F23" s="74"/>
      <c r="G23" s="75"/>
      <c r="H23" s="76"/>
      <c r="I23" s="77"/>
      <c r="J23" s="78"/>
      <c r="K23" s="76"/>
      <c r="L23" s="77"/>
      <c r="M23" s="78"/>
      <c r="N23" s="79"/>
      <c r="O23" s="78"/>
      <c r="P23" s="76"/>
      <c r="Q23" s="78"/>
      <c r="R23" s="76"/>
      <c r="S23" s="78"/>
      <c r="T23" s="80">
        <f t="shared" si="6"/>
        <v>0</v>
      </c>
      <c r="U23" s="81">
        <f t="shared" si="7"/>
        <v>0</v>
      </c>
      <c r="W23">
        <f t="shared" ref="W23:W61" si="8">N23*60+O23</f>
        <v>0</v>
      </c>
      <c r="X23">
        <f t="shared" ref="X23:X61" si="9">P23*60+Q23</f>
        <v>0</v>
      </c>
      <c r="Y23">
        <f t="shared" ref="Y23:Y61" si="10">R23*60+S23</f>
        <v>0</v>
      </c>
      <c r="Z23">
        <f t="shared" ref="Z23:Z61" si="11">W23+X23+Y23</f>
        <v>0</v>
      </c>
      <c r="AA23" s="82"/>
      <c r="AB23" s="83"/>
      <c r="AC23" s="83"/>
      <c r="AD23" s="83"/>
      <c r="AE23" s="83"/>
      <c r="AF23" s="82"/>
      <c r="AG23" s="82"/>
      <c r="AH23" s="82"/>
    </row>
    <row r="24" spans="1:34" x14ac:dyDescent="0.4">
      <c r="A24" s="71">
        <v>3</v>
      </c>
      <c r="B24" s="107"/>
      <c r="C24" s="108"/>
      <c r="D24" s="72"/>
      <c r="E24" s="73"/>
      <c r="F24" s="74"/>
      <c r="G24" s="75"/>
      <c r="H24" s="76"/>
      <c r="I24" s="77"/>
      <c r="J24" s="78"/>
      <c r="K24" s="76"/>
      <c r="L24" s="77"/>
      <c r="M24" s="78"/>
      <c r="N24" s="79"/>
      <c r="O24" s="78"/>
      <c r="P24" s="76"/>
      <c r="Q24" s="78"/>
      <c r="R24" s="76"/>
      <c r="S24" s="78"/>
      <c r="T24" s="80">
        <f t="shared" si="6"/>
        <v>0</v>
      </c>
      <c r="U24" s="81">
        <f t="shared" si="7"/>
        <v>0</v>
      </c>
      <c r="W24">
        <f t="shared" si="8"/>
        <v>0</v>
      </c>
      <c r="X24">
        <f t="shared" si="9"/>
        <v>0</v>
      </c>
      <c r="Y24">
        <f t="shared" si="10"/>
        <v>0</v>
      </c>
      <c r="Z24">
        <f t="shared" si="11"/>
        <v>0</v>
      </c>
      <c r="AA24" s="82"/>
      <c r="AB24" s="83"/>
      <c r="AC24" s="83"/>
      <c r="AD24" s="83"/>
      <c r="AE24" s="83"/>
      <c r="AF24" s="82"/>
      <c r="AG24" s="82"/>
      <c r="AH24" s="82"/>
    </row>
    <row r="25" spans="1:34" x14ac:dyDescent="0.4">
      <c r="A25" s="71">
        <v>4</v>
      </c>
      <c r="B25" s="107"/>
      <c r="C25" s="108"/>
      <c r="D25" s="72"/>
      <c r="E25" s="73"/>
      <c r="F25" s="74"/>
      <c r="G25" s="75"/>
      <c r="H25" s="76"/>
      <c r="I25" s="77"/>
      <c r="J25" s="78"/>
      <c r="K25" s="76"/>
      <c r="L25" s="77"/>
      <c r="M25" s="78"/>
      <c r="N25" s="79"/>
      <c r="O25" s="78"/>
      <c r="P25" s="76"/>
      <c r="Q25" s="78"/>
      <c r="R25" s="76"/>
      <c r="S25" s="78"/>
      <c r="T25" s="80">
        <f t="shared" si="6"/>
        <v>0</v>
      </c>
      <c r="U25" s="81">
        <f t="shared" si="7"/>
        <v>0</v>
      </c>
      <c r="W25">
        <f t="shared" si="8"/>
        <v>0</v>
      </c>
      <c r="X25">
        <f t="shared" si="9"/>
        <v>0</v>
      </c>
      <c r="Y25">
        <f t="shared" si="10"/>
        <v>0</v>
      </c>
      <c r="Z25">
        <f t="shared" si="11"/>
        <v>0</v>
      </c>
      <c r="AA25" s="82"/>
      <c r="AB25" s="83"/>
      <c r="AC25" s="83"/>
      <c r="AD25" s="83"/>
      <c r="AE25" s="83"/>
      <c r="AF25" s="82"/>
      <c r="AG25" s="82"/>
      <c r="AH25" s="82"/>
    </row>
    <row r="26" spans="1:34" x14ac:dyDescent="0.4">
      <c r="A26" s="71">
        <v>5</v>
      </c>
      <c r="B26" s="107"/>
      <c r="C26" s="108"/>
      <c r="D26" s="72"/>
      <c r="E26" s="73"/>
      <c r="F26" s="74"/>
      <c r="G26" s="75"/>
      <c r="H26" s="76"/>
      <c r="I26" s="77"/>
      <c r="J26" s="78"/>
      <c r="K26" s="76"/>
      <c r="L26" s="77"/>
      <c r="M26" s="78"/>
      <c r="N26" s="79"/>
      <c r="O26" s="78"/>
      <c r="P26" s="76"/>
      <c r="Q26" s="78"/>
      <c r="R26" s="76"/>
      <c r="S26" s="78"/>
      <c r="T26" s="80">
        <f t="shared" si="6"/>
        <v>0</v>
      </c>
      <c r="U26" s="81">
        <f t="shared" si="7"/>
        <v>0</v>
      </c>
      <c r="W26">
        <f t="shared" si="8"/>
        <v>0</v>
      </c>
      <c r="X26">
        <f t="shared" si="9"/>
        <v>0</v>
      </c>
      <c r="Y26">
        <f t="shared" si="10"/>
        <v>0</v>
      </c>
      <c r="Z26">
        <f t="shared" si="11"/>
        <v>0</v>
      </c>
      <c r="AA26" s="82"/>
      <c r="AB26" s="83"/>
      <c r="AC26" s="83"/>
      <c r="AD26" s="83"/>
      <c r="AE26" s="83"/>
      <c r="AF26" s="82"/>
      <c r="AG26" s="82"/>
      <c r="AH26" s="82"/>
    </row>
    <row r="27" spans="1:34" x14ac:dyDescent="0.4">
      <c r="A27" s="71">
        <v>6</v>
      </c>
      <c r="B27" s="107"/>
      <c r="C27" s="108"/>
      <c r="D27" s="72"/>
      <c r="E27" s="73"/>
      <c r="F27" s="74"/>
      <c r="G27" s="75"/>
      <c r="H27" s="76"/>
      <c r="I27" s="77"/>
      <c r="J27" s="78"/>
      <c r="K27" s="76"/>
      <c r="L27" s="77"/>
      <c r="M27" s="78"/>
      <c r="N27" s="79"/>
      <c r="O27" s="78"/>
      <c r="P27" s="76"/>
      <c r="Q27" s="78"/>
      <c r="R27" s="76"/>
      <c r="S27" s="78"/>
      <c r="T27" s="80">
        <f t="shared" si="6"/>
        <v>0</v>
      </c>
      <c r="U27" s="81">
        <f t="shared" si="7"/>
        <v>0</v>
      </c>
      <c r="W27">
        <f t="shared" si="8"/>
        <v>0</v>
      </c>
      <c r="X27">
        <f t="shared" si="9"/>
        <v>0</v>
      </c>
      <c r="Y27">
        <f t="shared" si="10"/>
        <v>0</v>
      </c>
      <c r="Z27">
        <f t="shared" si="11"/>
        <v>0</v>
      </c>
      <c r="AA27" s="82"/>
      <c r="AB27" s="83"/>
      <c r="AC27" s="83"/>
      <c r="AD27" s="83"/>
      <c r="AE27" s="83"/>
      <c r="AF27" s="82"/>
      <c r="AG27" s="82"/>
      <c r="AH27" s="82"/>
    </row>
    <row r="28" spans="1:34" x14ac:dyDescent="0.4">
      <c r="A28" s="71">
        <v>7</v>
      </c>
      <c r="B28" s="107"/>
      <c r="C28" s="108"/>
      <c r="D28" s="72"/>
      <c r="E28" s="73"/>
      <c r="F28" s="74"/>
      <c r="G28" s="75"/>
      <c r="H28" s="76"/>
      <c r="I28" s="77"/>
      <c r="J28" s="78"/>
      <c r="K28" s="76"/>
      <c r="L28" s="77"/>
      <c r="M28" s="78"/>
      <c r="N28" s="79"/>
      <c r="O28" s="78"/>
      <c r="P28" s="76"/>
      <c r="Q28" s="78"/>
      <c r="R28" s="76"/>
      <c r="S28" s="78"/>
      <c r="T28" s="80">
        <f t="shared" si="6"/>
        <v>0</v>
      </c>
      <c r="U28" s="81">
        <f t="shared" si="7"/>
        <v>0</v>
      </c>
      <c r="W28">
        <f t="shared" si="8"/>
        <v>0</v>
      </c>
      <c r="X28">
        <f t="shared" si="9"/>
        <v>0</v>
      </c>
      <c r="Y28">
        <f t="shared" si="10"/>
        <v>0</v>
      </c>
      <c r="Z28">
        <f t="shared" si="11"/>
        <v>0</v>
      </c>
      <c r="AA28" s="82"/>
      <c r="AB28" s="83"/>
      <c r="AC28" s="83"/>
      <c r="AD28" s="83"/>
      <c r="AE28" s="83"/>
      <c r="AF28" s="82"/>
      <c r="AG28" s="82"/>
      <c r="AH28" s="82"/>
    </row>
    <row r="29" spans="1:34" x14ac:dyDescent="0.4">
      <c r="A29" s="71">
        <v>8</v>
      </c>
      <c r="B29" s="107"/>
      <c r="C29" s="108"/>
      <c r="D29" s="72"/>
      <c r="E29" s="73"/>
      <c r="F29" s="74"/>
      <c r="G29" s="75"/>
      <c r="H29" s="76"/>
      <c r="I29" s="77"/>
      <c r="J29" s="78"/>
      <c r="K29" s="76"/>
      <c r="L29" s="77"/>
      <c r="M29" s="78"/>
      <c r="N29" s="79"/>
      <c r="O29" s="78"/>
      <c r="P29" s="76"/>
      <c r="Q29" s="78"/>
      <c r="R29" s="76"/>
      <c r="S29" s="78"/>
      <c r="T29" s="80">
        <f t="shared" si="6"/>
        <v>0</v>
      </c>
      <c r="U29" s="81">
        <f t="shared" si="7"/>
        <v>0</v>
      </c>
      <c r="W29">
        <f t="shared" si="8"/>
        <v>0</v>
      </c>
      <c r="X29">
        <f t="shared" si="9"/>
        <v>0</v>
      </c>
      <c r="Y29">
        <f t="shared" si="10"/>
        <v>0</v>
      </c>
      <c r="Z29">
        <f t="shared" si="11"/>
        <v>0</v>
      </c>
      <c r="AA29" s="82"/>
      <c r="AB29" s="83"/>
      <c r="AC29" s="83"/>
      <c r="AD29" s="83"/>
      <c r="AE29" s="83"/>
      <c r="AF29" s="82"/>
      <c r="AG29" s="82"/>
      <c r="AH29" s="82"/>
    </row>
    <row r="30" spans="1:34" x14ac:dyDescent="0.4">
      <c r="A30" s="71">
        <v>9</v>
      </c>
      <c r="B30" s="107"/>
      <c r="C30" s="108"/>
      <c r="D30" s="72"/>
      <c r="E30" s="73"/>
      <c r="F30" s="74"/>
      <c r="G30" s="75"/>
      <c r="H30" s="76"/>
      <c r="I30" s="77"/>
      <c r="J30" s="78"/>
      <c r="K30" s="76"/>
      <c r="L30" s="77"/>
      <c r="M30" s="78"/>
      <c r="N30" s="79"/>
      <c r="O30" s="78"/>
      <c r="P30" s="76"/>
      <c r="Q30" s="78"/>
      <c r="R30" s="76"/>
      <c r="S30" s="78"/>
      <c r="T30" s="80">
        <f t="shared" si="6"/>
        <v>0</v>
      </c>
      <c r="U30" s="81">
        <f t="shared" si="7"/>
        <v>0</v>
      </c>
      <c r="W30">
        <f t="shared" si="8"/>
        <v>0</v>
      </c>
      <c r="X30">
        <f t="shared" si="9"/>
        <v>0</v>
      </c>
      <c r="Y30">
        <f t="shared" si="10"/>
        <v>0</v>
      </c>
      <c r="Z30">
        <f t="shared" si="11"/>
        <v>0</v>
      </c>
      <c r="AA30" s="82"/>
      <c r="AB30" s="83"/>
      <c r="AC30" s="83"/>
      <c r="AD30" s="83"/>
      <c r="AE30" s="83"/>
      <c r="AF30" s="82"/>
      <c r="AG30" s="82"/>
      <c r="AH30" s="82"/>
    </row>
    <row r="31" spans="1:34" x14ac:dyDescent="0.4">
      <c r="A31" s="71">
        <v>10</v>
      </c>
      <c r="B31" s="107"/>
      <c r="C31" s="108"/>
      <c r="D31" s="72"/>
      <c r="E31" s="73"/>
      <c r="F31" s="74"/>
      <c r="G31" s="75"/>
      <c r="H31" s="76"/>
      <c r="I31" s="77"/>
      <c r="J31" s="78"/>
      <c r="K31" s="76"/>
      <c r="L31" s="77"/>
      <c r="M31" s="78"/>
      <c r="N31" s="79"/>
      <c r="O31" s="78"/>
      <c r="P31" s="76"/>
      <c r="Q31" s="78"/>
      <c r="R31" s="76"/>
      <c r="S31" s="78"/>
      <c r="T31" s="80">
        <f t="shared" si="6"/>
        <v>0</v>
      </c>
      <c r="U31" s="81">
        <f t="shared" si="7"/>
        <v>0</v>
      </c>
      <c r="W31">
        <f t="shared" si="8"/>
        <v>0</v>
      </c>
      <c r="X31">
        <f t="shared" si="9"/>
        <v>0</v>
      </c>
      <c r="Y31">
        <f t="shared" si="10"/>
        <v>0</v>
      </c>
      <c r="Z31">
        <f t="shared" si="11"/>
        <v>0</v>
      </c>
      <c r="AA31" s="82"/>
      <c r="AB31" s="83"/>
      <c r="AC31" s="83"/>
      <c r="AD31" s="83"/>
      <c r="AE31" s="83"/>
      <c r="AF31" s="82"/>
      <c r="AG31" s="82"/>
      <c r="AH31" s="82"/>
    </row>
    <row r="32" spans="1:34" x14ac:dyDescent="0.4">
      <c r="A32" s="71">
        <v>11</v>
      </c>
      <c r="B32" s="107"/>
      <c r="C32" s="108"/>
      <c r="D32" s="72"/>
      <c r="E32" s="73"/>
      <c r="F32" s="74"/>
      <c r="G32" s="75"/>
      <c r="H32" s="76"/>
      <c r="I32" s="77"/>
      <c r="J32" s="78"/>
      <c r="K32" s="76"/>
      <c r="L32" s="77"/>
      <c r="M32" s="78"/>
      <c r="N32" s="79"/>
      <c r="O32" s="78"/>
      <c r="P32" s="76"/>
      <c r="Q32" s="78"/>
      <c r="R32" s="76"/>
      <c r="S32" s="78"/>
      <c r="T32" s="80">
        <f t="shared" si="6"/>
        <v>0</v>
      </c>
      <c r="U32" s="81">
        <f t="shared" si="7"/>
        <v>0</v>
      </c>
      <c r="W32">
        <f t="shared" si="8"/>
        <v>0</v>
      </c>
      <c r="X32">
        <f t="shared" si="9"/>
        <v>0</v>
      </c>
      <c r="Y32">
        <f t="shared" si="10"/>
        <v>0</v>
      </c>
      <c r="Z32">
        <f t="shared" si="11"/>
        <v>0</v>
      </c>
      <c r="AA32" s="82"/>
      <c r="AB32" s="83"/>
      <c r="AC32" s="83"/>
      <c r="AD32" s="83"/>
      <c r="AE32" s="83"/>
      <c r="AF32" s="82"/>
      <c r="AG32" s="82"/>
      <c r="AH32" s="82"/>
    </row>
    <row r="33" spans="1:34" x14ac:dyDescent="0.4">
      <c r="A33" s="71">
        <v>12</v>
      </c>
      <c r="B33" s="107"/>
      <c r="C33" s="108"/>
      <c r="D33" s="72"/>
      <c r="E33" s="73"/>
      <c r="F33" s="74"/>
      <c r="G33" s="75"/>
      <c r="H33" s="76"/>
      <c r="I33" s="77"/>
      <c r="J33" s="78"/>
      <c r="K33" s="76"/>
      <c r="L33" s="77"/>
      <c r="M33" s="78"/>
      <c r="N33" s="79"/>
      <c r="O33" s="78"/>
      <c r="P33" s="76"/>
      <c r="Q33" s="78"/>
      <c r="R33" s="76"/>
      <c r="S33" s="78"/>
      <c r="T33" s="80">
        <f t="shared" si="6"/>
        <v>0</v>
      </c>
      <c r="U33" s="81">
        <f t="shared" si="7"/>
        <v>0</v>
      </c>
      <c r="W33">
        <f t="shared" si="8"/>
        <v>0</v>
      </c>
      <c r="X33">
        <f t="shared" si="9"/>
        <v>0</v>
      </c>
      <c r="Y33">
        <f t="shared" si="10"/>
        <v>0</v>
      </c>
      <c r="Z33">
        <f t="shared" si="11"/>
        <v>0</v>
      </c>
      <c r="AA33" s="82"/>
      <c r="AB33" s="83"/>
      <c r="AC33" s="83"/>
      <c r="AD33" s="83"/>
      <c r="AE33" s="83"/>
      <c r="AF33" s="82"/>
      <c r="AG33" s="82"/>
      <c r="AH33" s="82"/>
    </row>
    <row r="34" spans="1:34" x14ac:dyDescent="0.4">
      <c r="A34" s="71">
        <v>13</v>
      </c>
      <c r="B34" s="107"/>
      <c r="C34" s="108"/>
      <c r="D34" s="72"/>
      <c r="E34" s="73"/>
      <c r="F34" s="74"/>
      <c r="G34" s="75"/>
      <c r="H34" s="76"/>
      <c r="I34" s="77"/>
      <c r="J34" s="78"/>
      <c r="K34" s="76"/>
      <c r="L34" s="77"/>
      <c r="M34" s="78"/>
      <c r="N34" s="79"/>
      <c r="O34" s="78"/>
      <c r="P34" s="76"/>
      <c r="Q34" s="78"/>
      <c r="R34" s="76"/>
      <c r="S34" s="78"/>
      <c r="T34" s="80">
        <f t="shared" si="6"/>
        <v>0</v>
      </c>
      <c r="U34" s="81">
        <f t="shared" si="7"/>
        <v>0</v>
      </c>
      <c r="W34">
        <f t="shared" si="8"/>
        <v>0</v>
      </c>
      <c r="X34">
        <f t="shared" si="9"/>
        <v>0</v>
      </c>
      <c r="Y34">
        <f t="shared" si="10"/>
        <v>0</v>
      </c>
      <c r="Z34">
        <f t="shared" si="11"/>
        <v>0</v>
      </c>
      <c r="AA34" s="82"/>
      <c r="AB34" s="83"/>
      <c r="AC34" s="83"/>
      <c r="AD34" s="83"/>
      <c r="AE34" s="83"/>
      <c r="AF34" s="82"/>
      <c r="AG34" s="82"/>
      <c r="AH34" s="82"/>
    </row>
    <row r="35" spans="1:34" x14ac:dyDescent="0.4">
      <c r="A35" s="71">
        <v>14</v>
      </c>
      <c r="B35" s="107"/>
      <c r="C35" s="108"/>
      <c r="D35" s="72"/>
      <c r="E35" s="73"/>
      <c r="F35" s="74"/>
      <c r="G35" s="75"/>
      <c r="H35" s="76"/>
      <c r="I35" s="77"/>
      <c r="J35" s="78"/>
      <c r="K35" s="76"/>
      <c r="L35" s="77"/>
      <c r="M35" s="78"/>
      <c r="N35" s="79"/>
      <c r="O35" s="78"/>
      <c r="P35" s="76"/>
      <c r="Q35" s="78"/>
      <c r="R35" s="76"/>
      <c r="S35" s="78"/>
      <c r="T35" s="80">
        <f t="shared" si="6"/>
        <v>0</v>
      </c>
      <c r="U35" s="81">
        <f t="shared" si="7"/>
        <v>0</v>
      </c>
      <c r="W35">
        <f t="shared" si="8"/>
        <v>0</v>
      </c>
      <c r="X35">
        <f t="shared" si="9"/>
        <v>0</v>
      </c>
      <c r="Y35">
        <f t="shared" si="10"/>
        <v>0</v>
      </c>
      <c r="Z35">
        <f t="shared" si="11"/>
        <v>0</v>
      </c>
      <c r="AA35" s="82"/>
      <c r="AB35" s="83"/>
      <c r="AC35" s="83"/>
      <c r="AD35" s="83"/>
      <c r="AE35" s="83"/>
      <c r="AF35" s="82"/>
      <c r="AG35" s="82"/>
      <c r="AH35" s="82"/>
    </row>
    <row r="36" spans="1:34" x14ac:dyDescent="0.4">
      <c r="A36" s="71">
        <v>15</v>
      </c>
      <c r="B36" s="107"/>
      <c r="C36" s="108"/>
      <c r="D36" s="72"/>
      <c r="E36" s="73"/>
      <c r="F36" s="74"/>
      <c r="G36" s="75"/>
      <c r="H36" s="76"/>
      <c r="I36" s="77"/>
      <c r="J36" s="78"/>
      <c r="K36" s="76"/>
      <c r="L36" s="77"/>
      <c r="M36" s="78"/>
      <c r="N36" s="79"/>
      <c r="O36" s="78"/>
      <c r="P36" s="76"/>
      <c r="Q36" s="78"/>
      <c r="R36" s="76"/>
      <c r="S36" s="78"/>
      <c r="T36" s="80">
        <f t="shared" si="6"/>
        <v>0</v>
      </c>
      <c r="U36" s="81">
        <f t="shared" si="7"/>
        <v>0</v>
      </c>
      <c r="W36">
        <f t="shared" si="8"/>
        <v>0</v>
      </c>
      <c r="X36">
        <f t="shared" si="9"/>
        <v>0</v>
      </c>
      <c r="Y36">
        <f t="shared" si="10"/>
        <v>0</v>
      </c>
      <c r="Z36">
        <f t="shared" si="11"/>
        <v>0</v>
      </c>
      <c r="AA36" s="82"/>
      <c r="AB36" s="83"/>
      <c r="AC36" s="83"/>
      <c r="AD36" s="83"/>
      <c r="AE36" s="83"/>
      <c r="AF36" s="82"/>
      <c r="AG36" s="82"/>
      <c r="AH36" s="82"/>
    </row>
    <row r="37" spans="1:34" x14ac:dyDescent="0.4">
      <c r="A37" s="71">
        <v>16</v>
      </c>
      <c r="B37" s="107"/>
      <c r="C37" s="108"/>
      <c r="D37" s="72"/>
      <c r="E37" s="73"/>
      <c r="F37" s="74"/>
      <c r="G37" s="75"/>
      <c r="H37" s="76"/>
      <c r="I37" s="77"/>
      <c r="J37" s="78"/>
      <c r="K37" s="76"/>
      <c r="L37" s="77"/>
      <c r="M37" s="78"/>
      <c r="N37" s="79"/>
      <c r="O37" s="78"/>
      <c r="P37" s="76"/>
      <c r="Q37" s="78"/>
      <c r="R37" s="76"/>
      <c r="S37" s="78"/>
      <c r="T37" s="80">
        <f t="shared" si="6"/>
        <v>0</v>
      </c>
      <c r="U37" s="81">
        <f t="shared" si="7"/>
        <v>0</v>
      </c>
      <c r="W37">
        <f t="shared" si="8"/>
        <v>0</v>
      </c>
      <c r="X37">
        <f t="shared" si="9"/>
        <v>0</v>
      </c>
      <c r="Y37">
        <f t="shared" si="10"/>
        <v>0</v>
      </c>
      <c r="Z37">
        <f t="shared" si="11"/>
        <v>0</v>
      </c>
      <c r="AA37" s="82"/>
      <c r="AB37" s="83"/>
      <c r="AC37" s="83"/>
      <c r="AD37" s="83"/>
      <c r="AE37" s="83"/>
      <c r="AF37" s="82"/>
      <c r="AG37" s="82"/>
      <c r="AH37" s="82"/>
    </row>
    <row r="38" spans="1:34" x14ac:dyDescent="0.4">
      <c r="A38" s="71">
        <v>17</v>
      </c>
      <c r="B38" s="107"/>
      <c r="C38" s="108"/>
      <c r="D38" s="72"/>
      <c r="E38" s="73"/>
      <c r="F38" s="74"/>
      <c r="G38" s="75"/>
      <c r="H38" s="76"/>
      <c r="I38" s="77"/>
      <c r="J38" s="78"/>
      <c r="K38" s="76"/>
      <c r="L38" s="77"/>
      <c r="M38" s="78"/>
      <c r="N38" s="79"/>
      <c r="O38" s="78"/>
      <c r="P38" s="76"/>
      <c r="Q38" s="78"/>
      <c r="R38" s="76"/>
      <c r="S38" s="78"/>
      <c r="T38" s="80">
        <f t="shared" si="6"/>
        <v>0</v>
      </c>
      <c r="U38" s="81">
        <f t="shared" si="7"/>
        <v>0</v>
      </c>
      <c r="W38">
        <f t="shared" si="8"/>
        <v>0</v>
      </c>
      <c r="X38">
        <f t="shared" si="9"/>
        <v>0</v>
      </c>
      <c r="Y38">
        <f t="shared" si="10"/>
        <v>0</v>
      </c>
      <c r="Z38">
        <f t="shared" si="11"/>
        <v>0</v>
      </c>
      <c r="AA38" s="82"/>
      <c r="AB38" s="83"/>
      <c r="AC38" s="83"/>
      <c r="AD38" s="83"/>
      <c r="AE38" s="83"/>
      <c r="AF38" s="82"/>
      <c r="AG38" s="82"/>
      <c r="AH38" s="82"/>
    </row>
    <row r="39" spans="1:34" x14ac:dyDescent="0.4">
      <c r="A39" s="71">
        <v>18</v>
      </c>
      <c r="B39" s="107"/>
      <c r="C39" s="108"/>
      <c r="D39" s="72"/>
      <c r="E39" s="73"/>
      <c r="F39" s="74"/>
      <c r="G39" s="75"/>
      <c r="H39" s="76"/>
      <c r="I39" s="77"/>
      <c r="J39" s="78"/>
      <c r="K39" s="76"/>
      <c r="L39" s="77"/>
      <c r="M39" s="78"/>
      <c r="N39" s="79"/>
      <c r="O39" s="78"/>
      <c r="P39" s="76"/>
      <c r="Q39" s="78"/>
      <c r="R39" s="76"/>
      <c r="S39" s="78"/>
      <c r="T39" s="80">
        <f t="shared" si="6"/>
        <v>0</v>
      </c>
      <c r="U39" s="81">
        <f t="shared" si="7"/>
        <v>0</v>
      </c>
      <c r="W39">
        <f t="shared" si="8"/>
        <v>0</v>
      </c>
      <c r="X39">
        <f t="shared" si="9"/>
        <v>0</v>
      </c>
      <c r="Y39">
        <f t="shared" si="10"/>
        <v>0</v>
      </c>
      <c r="Z39">
        <f t="shared" si="11"/>
        <v>0</v>
      </c>
      <c r="AA39" s="82"/>
      <c r="AB39" s="83"/>
      <c r="AC39" s="83"/>
      <c r="AD39" s="83"/>
      <c r="AE39" s="83"/>
      <c r="AF39" s="82"/>
      <c r="AG39" s="82"/>
      <c r="AH39" s="82"/>
    </row>
    <row r="40" spans="1:34" x14ac:dyDescent="0.4">
      <c r="A40" s="71">
        <v>19</v>
      </c>
      <c r="B40" s="107"/>
      <c r="C40" s="108"/>
      <c r="D40" s="72"/>
      <c r="E40" s="73"/>
      <c r="F40" s="74"/>
      <c r="G40" s="75"/>
      <c r="H40" s="76"/>
      <c r="I40" s="77"/>
      <c r="J40" s="78"/>
      <c r="K40" s="76"/>
      <c r="L40" s="77"/>
      <c r="M40" s="78"/>
      <c r="N40" s="79"/>
      <c r="O40" s="78"/>
      <c r="P40" s="76"/>
      <c r="Q40" s="78"/>
      <c r="R40" s="76"/>
      <c r="S40" s="78"/>
      <c r="T40" s="80">
        <f t="shared" si="6"/>
        <v>0</v>
      </c>
      <c r="U40" s="81">
        <f t="shared" si="7"/>
        <v>0</v>
      </c>
      <c r="W40">
        <f t="shared" si="8"/>
        <v>0</v>
      </c>
      <c r="X40">
        <f t="shared" si="9"/>
        <v>0</v>
      </c>
      <c r="Y40">
        <f t="shared" si="10"/>
        <v>0</v>
      </c>
      <c r="Z40">
        <f t="shared" si="11"/>
        <v>0</v>
      </c>
      <c r="AA40" s="82"/>
      <c r="AB40" s="83"/>
      <c r="AC40" s="83"/>
      <c r="AD40" s="83"/>
      <c r="AE40" s="83"/>
      <c r="AF40" s="82"/>
      <c r="AG40" s="82"/>
      <c r="AH40" s="82"/>
    </row>
    <row r="41" spans="1:34" x14ac:dyDescent="0.4">
      <c r="A41" s="71">
        <v>20</v>
      </c>
      <c r="B41" s="107"/>
      <c r="C41" s="108"/>
      <c r="D41" s="72"/>
      <c r="E41" s="73"/>
      <c r="F41" s="74"/>
      <c r="G41" s="75"/>
      <c r="H41" s="76"/>
      <c r="I41" s="77"/>
      <c r="J41" s="78"/>
      <c r="K41" s="76"/>
      <c r="L41" s="77"/>
      <c r="M41" s="78"/>
      <c r="N41" s="79"/>
      <c r="O41" s="78"/>
      <c r="P41" s="76"/>
      <c r="Q41" s="78"/>
      <c r="R41" s="76"/>
      <c r="S41" s="78"/>
      <c r="T41" s="80">
        <f t="shared" si="6"/>
        <v>0</v>
      </c>
      <c r="U41" s="81">
        <f t="shared" si="7"/>
        <v>0</v>
      </c>
      <c r="W41">
        <f t="shared" si="8"/>
        <v>0</v>
      </c>
      <c r="X41">
        <f t="shared" si="9"/>
        <v>0</v>
      </c>
      <c r="Y41">
        <f t="shared" si="10"/>
        <v>0</v>
      </c>
      <c r="Z41">
        <f t="shared" si="11"/>
        <v>0</v>
      </c>
      <c r="AA41" s="82"/>
      <c r="AB41" s="83"/>
      <c r="AC41" s="83"/>
      <c r="AD41" s="83"/>
      <c r="AE41" s="83"/>
      <c r="AF41" s="82"/>
      <c r="AG41" s="82"/>
      <c r="AH41" s="82"/>
    </row>
    <row r="42" spans="1:34" x14ac:dyDescent="0.4">
      <c r="A42" s="71">
        <v>21</v>
      </c>
      <c r="B42" s="107"/>
      <c r="C42" s="108"/>
      <c r="D42" s="72"/>
      <c r="E42" s="73"/>
      <c r="F42" s="74"/>
      <c r="G42" s="75"/>
      <c r="H42" s="76"/>
      <c r="I42" s="77"/>
      <c r="J42" s="78"/>
      <c r="K42" s="76"/>
      <c r="L42" s="77"/>
      <c r="M42" s="78"/>
      <c r="N42" s="79"/>
      <c r="O42" s="78"/>
      <c r="P42" s="76"/>
      <c r="Q42" s="78"/>
      <c r="R42" s="76"/>
      <c r="S42" s="78"/>
      <c r="T42" s="80">
        <f t="shared" si="6"/>
        <v>0</v>
      </c>
      <c r="U42" s="81">
        <f t="shared" si="7"/>
        <v>0</v>
      </c>
      <c r="W42">
        <f t="shared" si="8"/>
        <v>0</v>
      </c>
      <c r="X42">
        <f t="shared" si="9"/>
        <v>0</v>
      </c>
      <c r="Y42">
        <f t="shared" si="10"/>
        <v>0</v>
      </c>
      <c r="Z42">
        <f t="shared" si="11"/>
        <v>0</v>
      </c>
      <c r="AA42" s="82"/>
      <c r="AB42" s="83"/>
      <c r="AC42" s="83"/>
      <c r="AD42" s="83"/>
      <c r="AE42" s="83"/>
      <c r="AF42" s="82"/>
      <c r="AG42" s="82"/>
      <c r="AH42" s="82"/>
    </row>
    <row r="43" spans="1:34" x14ac:dyDescent="0.4">
      <c r="A43" s="71">
        <v>22</v>
      </c>
      <c r="B43" s="107"/>
      <c r="C43" s="108"/>
      <c r="D43" s="72"/>
      <c r="E43" s="73"/>
      <c r="F43" s="74"/>
      <c r="G43" s="75"/>
      <c r="H43" s="76"/>
      <c r="I43" s="77"/>
      <c r="J43" s="78"/>
      <c r="K43" s="76"/>
      <c r="L43" s="77"/>
      <c r="M43" s="78"/>
      <c r="N43" s="79"/>
      <c r="O43" s="78"/>
      <c r="P43" s="76"/>
      <c r="Q43" s="78"/>
      <c r="R43" s="76"/>
      <c r="S43" s="78"/>
      <c r="T43" s="80">
        <f t="shared" si="6"/>
        <v>0</v>
      </c>
      <c r="U43" s="81">
        <f t="shared" si="7"/>
        <v>0</v>
      </c>
      <c r="W43">
        <f t="shared" si="8"/>
        <v>0</v>
      </c>
      <c r="X43">
        <f t="shared" si="9"/>
        <v>0</v>
      </c>
      <c r="Y43">
        <f t="shared" si="10"/>
        <v>0</v>
      </c>
      <c r="Z43">
        <f t="shared" si="11"/>
        <v>0</v>
      </c>
      <c r="AA43" s="82"/>
      <c r="AB43" s="83"/>
      <c r="AC43" s="83"/>
      <c r="AD43" s="83"/>
      <c r="AE43" s="83"/>
      <c r="AF43" s="82"/>
      <c r="AG43" s="82"/>
      <c r="AH43" s="82"/>
    </row>
    <row r="44" spans="1:34" x14ac:dyDescent="0.4">
      <c r="A44" s="71">
        <v>23</v>
      </c>
      <c r="B44" s="107"/>
      <c r="C44" s="108"/>
      <c r="D44" s="72"/>
      <c r="E44" s="73"/>
      <c r="F44" s="74"/>
      <c r="G44" s="75"/>
      <c r="H44" s="76"/>
      <c r="I44" s="77"/>
      <c r="J44" s="78"/>
      <c r="K44" s="76"/>
      <c r="L44" s="77"/>
      <c r="M44" s="78"/>
      <c r="N44" s="79"/>
      <c r="O44" s="78"/>
      <c r="P44" s="76"/>
      <c r="Q44" s="78"/>
      <c r="R44" s="76"/>
      <c r="S44" s="78"/>
      <c r="T44" s="80">
        <f t="shared" si="6"/>
        <v>0</v>
      </c>
      <c r="U44" s="81">
        <f t="shared" si="7"/>
        <v>0</v>
      </c>
      <c r="W44">
        <f t="shared" si="8"/>
        <v>0</v>
      </c>
      <c r="X44">
        <f t="shared" si="9"/>
        <v>0</v>
      </c>
      <c r="Y44">
        <f t="shared" si="10"/>
        <v>0</v>
      </c>
      <c r="Z44">
        <f t="shared" si="11"/>
        <v>0</v>
      </c>
      <c r="AA44" s="82"/>
      <c r="AB44" s="83"/>
      <c r="AC44" s="83"/>
      <c r="AD44" s="83"/>
      <c r="AE44" s="83"/>
      <c r="AF44" s="82"/>
      <c r="AG44" s="82"/>
      <c r="AH44" s="82"/>
    </row>
    <row r="45" spans="1:34" x14ac:dyDescent="0.4">
      <c r="A45" s="71">
        <v>24</v>
      </c>
      <c r="B45" s="107"/>
      <c r="C45" s="108"/>
      <c r="D45" s="72"/>
      <c r="E45" s="73"/>
      <c r="F45" s="74"/>
      <c r="G45" s="75"/>
      <c r="H45" s="76"/>
      <c r="I45" s="77"/>
      <c r="J45" s="78"/>
      <c r="K45" s="76"/>
      <c r="L45" s="77"/>
      <c r="M45" s="78"/>
      <c r="N45" s="79"/>
      <c r="O45" s="78"/>
      <c r="P45" s="76"/>
      <c r="Q45" s="78"/>
      <c r="R45" s="76"/>
      <c r="S45" s="78"/>
      <c r="T45" s="80">
        <f t="shared" si="6"/>
        <v>0</v>
      </c>
      <c r="U45" s="81">
        <f t="shared" si="7"/>
        <v>0</v>
      </c>
      <c r="W45">
        <f t="shared" si="8"/>
        <v>0</v>
      </c>
      <c r="X45">
        <f t="shared" si="9"/>
        <v>0</v>
      </c>
      <c r="Y45">
        <f t="shared" si="10"/>
        <v>0</v>
      </c>
      <c r="Z45">
        <f t="shared" si="11"/>
        <v>0</v>
      </c>
      <c r="AA45" s="82"/>
      <c r="AB45" s="83"/>
      <c r="AC45" s="83"/>
      <c r="AD45" s="83"/>
      <c r="AE45" s="83"/>
      <c r="AF45" s="82"/>
      <c r="AG45" s="82"/>
      <c r="AH45" s="82"/>
    </row>
    <row r="46" spans="1:34" x14ac:dyDescent="0.4">
      <c r="A46" s="71">
        <v>25</v>
      </c>
      <c r="B46" s="107"/>
      <c r="C46" s="108"/>
      <c r="D46" s="72"/>
      <c r="E46" s="73"/>
      <c r="F46" s="74"/>
      <c r="G46" s="75"/>
      <c r="H46" s="76"/>
      <c r="I46" s="77"/>
      <c r="J46" s="78"/>
      <c r="K46" s="76"/>
      <c r="L46" s="77"/>
      <c r="M46" s="78"/>
      <c r="N46" s="79"/>
      <c r="O46" s="78"/>
      <c r="P46" s="76"/>
      <c r="Q46" s="78"/>
      <c r="R46" s="76"/>
      <c r="S46" s="78"/>
      <c r="T46" s="80">
        <f t="shared" si="6"/>
        <v>0</v>
      </c>
      <c r="U46" s="81">
        <f t="shared" si="7"/>
        <v>0</v>
      </c>
      <c r="W46">
        <f t="shared" si="8"/>
        <v>0</v>
      </c>
      <c r="X46">
        <f t="shared" si="9"/>
        <v>0</v>
      </c>
      <c r="Y46">
        <f t="shared" si="10"/>
        <v>0</v>
      </c>
      <c r="Z46">
        <f t="shared" si="11"/>
        <v>0</v>
      </c>
      <c r="AA46" s="82"/>
      <c r="AB46" s="83"/>
      <c r="AC46" s="83"/>
      <c r="AD46" s="83"/>
      <c r="AE46" s="83"/>
      <c r="AF46" s="82"/>
      <c r="AG46" s="82"/>
      <c r="AH46" s="82"/>
    </row>
    <row r="47" spans="1:34" x14ac:dyDescent="0.4">
      <c r="A47" s="71">
        <v>26</v>
      </c>
      <c r="B47" s="107"/>
      <c r="C47" s="108"/>
      <c r="D47" s="72"/>
      <c r="E47" s="73"/>
      <c r="F47" s="74"/>
      <c r="G47" s="75"/>
      <c r="H47" s="76"/>
      <c r="I47" s="77"/>
      <c r="J47" s="78"/>
      <c r="K47" s="76"/>
      <c r="L47" s="77"/>
      <c r="M47" s="78"/>
      <c r="N47" s="79"/>
      <c r="O47" s="78"/>
      <c r="P47" s="76"/>
      <c r="Q47" s="78"/>
      <c r="R47" s="76"/>
      <c r="S47" s="78"/>
      <c r="T47" s="80">
        <f t="shared" si="6"/>
        <v>0</v>
      </c>
      <c r="U47" s="81">
        <f t="shared" si="7"/>
        <v>0</v>
      </c>
      <c r="W47">
        <f t="shared" si="8"/>
        <v>0</v>
      </c>
      <c r="X47">
        <f t="shared" si="9"/>
        <v>0</v>
      </c>
      <c r="Y47">
        <f t="shared" si="10"/>
        <v>0</v>
      </c>
      <c r="Z47">
        <f t="shared" si="11"/>
        <v>0</v>
      </c>
      <c r="AA47" s="82"/>
      <c r="AB47" s="83"/>
      <c r="AC47" s="83"/>
      <c r="AD47" s="83"/>
      <c r="AE47" s="83"/>
      <c r="AF47" s="82"/>
      <c r="AG47" s="82"/>
      <c r="AH47" s="82"/>
    </row>
    <row r="48" spans="1:34" x14ac:dyDescent="0.4">
      <c r="A48" s="71">
        <v>27</v>
      </c>
      <c r="B48" s="107"/>
      <c r="C48" s="108"/>
      <c r="D48" s="72"/>
      <c r="E48" s="73"/>
      <c r="F48" s="74"/>
      <c r="G48" s="75"/>
      <c r="H48" s="76"/>
      <c r="I48" s="77"/>
      <c r="J48" s="78"/>
      <c r="K48" s="76"/>
      <c r="L48" s="77"/>
      <c r="M48" s="78"/>
      <c r="N48" s="79"/>
      <c r="O48" s="78"/>
      <c r="P48" s="76"/>
      <c r="Q48" s="78"/>
      <c r="R48" s="76"/>
      <c r="S48" s="78"/>
      <c r="T48" s="80">
        <f t="shared" si="6"/>
        <v>0</v>
      </c>
      <c r="U48" s="81">
        <f t="shared" si="7"/>
        <v>0</v>
      </c>
      <c r="W48">
        <f t="shared" si="8"/>
        <v>0</v>
      </c>
      <c r="X48">
        <f t="shared" si="9"/>
        <v>0</v>
      </c>
      <c r="Y48">
        <f t="shared" si="10"/>
        <v>0</v>
      </c>
      <c r="Z48">
        <f t="shared" si="11"/>
        <v>0</v>
      </c>
      <c r="AA48" s="82"/>
      <c r="AB48" s="83"/>
      <c r="AC48" s="83"/>
      <c r="AD48" s="83"/>
      <c r="AE48" s="83"/>
      <c r="AF48" s="82"/>
      <c r="AG48" s="82"/>
      <c r="AH48" s="82"/>
    </row>
    <row r="49" spans="1:34" x14ac:dyDescent="0.4">
      <c r="A49" s="71">
        <v>28</v>
      </c>
      <c r="B49" s="107"/>
      <c r="C49" s="108"/>
      <c r="D49" s="72"/>
      <c r="E49" s="73"/>
      <c r="F49" s="74"/>
      <c r="G49" s="75"/>
      <c r="H49" s="76"/>
      <c r="I49" s="77"/>
      <c r="J49" s="78"/>
      <c r="K49" s="76"/>
      <c r="L49" s="77"/>
      <c r="M49" s="78"/>
      <c r="N49" s="79"/>
      <c r="O49" s="78"/>
      <c r="P49" s="76"/>
      <c r="Q49" s="78"/>
      <c r="R49" s="76"/>
      <c r="S49" s="78"/>
      <c r="T49" s="80">
        <f t="shared" si="6"/>
        <v>0</v>
      </c>
      <c r="U49" s="81">
        <f t="shared" si="7"/>
        <v>0</v>
      </c>
      <c r="W49">
        <f t="shared" si="8"/>
        <v>0</v>
      </c>
      <c r="X49">
        <f t="shared" si="9"/>
        <v>0</v>
      </c>
      <c r="Y49">
        <f t="shared" si="10"/>
        <v>0</v>
      </c>
      <c r="Z49">
        <f t="shared" si="11"/>
        <v>0</v>
      </c>
      <c r="AA49" s="82"/>
      <c r="AB49" s="83"/>
      <c r="AC49" s="83"/>
      <c r="AD49" s="83"/>
      <c r="AE49" s="83"/>
      <c r="AF49" s="82"/>
      <c r="AG49" s="82"/>
      <c r="AH49" s="82"/>
    </row>
    <row r="50" spans="1:34" x14ac:dyDescent="0.4">
      <c r="A50" s="71">
        <v>29</v>
      </c>
      <c r="B50" s="107"/>
      <c r="C50" s="108"/>
      <c r="D50" s="72"/>
      <c r="E50" s="73"/>
      <c r="F50" s="74"/>
      <c r="G50" s="75"/>
      <c r="H50" s="76"/>
      <c r="I50" s="77"/>
      <c r="J50" s="78"/>
      <c r="K50" s="76"/>
      <c r="L50" s="77"/>
      <c r="M50" s="78"/>
      <c r="N50" s="79"/>
      <c r="O50" s="78"/>
      <c r="P50" s="76"/>
      <c r="Q50" s="78"/>
      <c r="R50" s="76"/>
      <c r="S50" s="78"/>
      <c r="T50" s="80">
        <f t="shared" si="6"/>
        <v>0</v>
      </c>
      <c r="U50" s="81">
        <f t="shared" si="7"/>
        <v>0</v>
      </c>
      <c r="W50">
        <f t="shared" si="8"/>
        <v>0</v>
      </c>
      <c r="X50">
        <f t="shared" si="9"/>
        <v>0</v>
      </c>
      <c r="Y50">
        <f t="shared" si="10"/>
        <v>0</v>
      </c>
      <c r="Z50">
        <f t="shared" si="11"/>
        <v>0</v>
      </c>
      <c r="AA50" s="82"/>
      <c r="AB50" s="83"/>
      <c r="AC50" s="83"/>
      <c r="AD50" s="83"/>
      <c r="AE50" s="83"/>
      <c r="AF50" s="82"/>
      <c r="AG50" s="82"/>
      <c r="AH50" s="82"/>
    </row>
    <row r="51" spans="1:34" x14ac:dyDescent="0.4">
      <c r="A51" s="71">
        <v>30</v>
      </c>
      <c r="B51" s="107"/>
      <c r="C51" s="108"/>
      <c r="D51" s="72"/>
      <c r="E51" s="73"/>
      <c r="F51" s="74"/>
      <c r="G51" s="75"/>
      <c r="H51" s="76"/>
      <c r="I51" s="77"/>
      <c r="J51" s="78"/>
      <c r="K51" s="76"/>
      <c r="L51" s="77"/>
      <c r="M51" s="78"/>
      <c r="N51" s="79"/>
      <c r="O51" s="78"/>
      <c r="P51" s="76"/>
      <c r="Q51" s="78"/>
      <c r="R51" s="76"/>
      <c r="S51" s="78"/>
      <c r="T51" s="80">
        <f t="shared" si="6"/>
        <v>0</v>
      </c>
      <c r="U51" s="81">
        <f t="shared" si="7"/>
        <v>0</v>
      </c>
      <c r="W51">
        <f t="shared" si="8"/>
        <v>0</v>
      </c>
      <c r="X51">
        <f t="shared" si="9"/>
        <v>0</v>
      </c>
      <c r="Y51">
        <f t="shared" si="10"/>
        <v>0</v>
      </c>
      <c r="Z51">
        <f t="shared" si="11"/>
        <v>0</v>
      </c>
      <c r="AA51" s="82"/>
      <c r="AB51" s="83"/>
      <c r="AC51" s="83"/>
      <c r="AD51" s="83"/>
      <c r="AE51" s="83"/>
      <c r="AF51" s="82"/>
      <c r="AG51" s="82"/>
      <c r="AH51" s="82"/>
    </row>
    <row r="52" spans="1:34" x14ac:dyDescent="0.4">
      <c r="A52" s="71">
        <v>31</v>
      </c>
      <c r="B52" s="107"/>
      <c r="C52" s="108"/>
      <c r="D52" s="72"/>
      <c r="E52" s="73"/>
      <c r="F52" s="74"/>
      <c r="G52" s="75"/>
      <c r="H52" s="76"/>
      <c r="I52" s="77"/>
      <c r="J52" s="78"/>
      <c r="K52" s="76"/>
      <c r="L52" s="77"/>
      <c r="M52" s="78"/>
      <c r="N52" s="79"/>
      <c r="O52" s="78"/>
      <c r="P52" s="76"/>
      <c r="Q52" s="78"/>
      <c r="R52" s="76"/>
      <c r="S52" s="78"/>
      <c r="T52" s="80">
        <f t="shared" si="6"/>
        <v>0</v>
      </c>
      <c r="U52" s="81">
        <f t="shared" si="7"/>
        <v>0</v>
      </c>
      <c r="W52">
        <f t="shared" si="8"/>
        <v>0</v>
      </c>
      <c r="X52">
        <f t="shared" si="9"/>
        <v>0</v>
      </c>
      <c r="Y52">
        <f t="shared" si="10"/>
        <v>0</v>
      </c>
      <c r="Z52">
        <f t="shared" si="11"/>
        <v>0</v>
      </c>
      <c r="AA52" s="82"/>
      <c r="AB52" s="83"/>
      <c r="AC52" s="83"/>
      <c r="AD52" s="83"/>
      <c r="AE52" s="83"/>
      <c r="AF52" s="82"/>
      <c r="AG52" s="82"/>
      <c r="AH52" s="82"/>
    </row>
    <row r="53" spans="1:34" x14ac:dyDescent="0.4">
      <c r="A53" s="71">
        <v>32</v>
      </c>
      <c r="B53" s="107"/>
      <c r="C53" s="108"/>
      <c r="D53" s="72"/>
      <c r="E53" s="73"/>
      <c r="F53" s="74"/>
      <c r="G53" s="75"/>
      <c r="H53" s="76"/>
      <c r="I53" s="77"/>
      <c r="J53" s="78"/>
      <c r="K53" s="76"/>
      <c r="L53" s="77"/>
      <c r="M53" s="78"/>
      <c r="N53" s="79"/>
      <c r="O53" s="78"/>
      <c r="P53" s="76"/>
      <c r="Q53" s="78"/>
      <c r="R53" s="76"/>
      <c r="S53" s="78"/>
      <c r="T53" s="80">
        <f t="shared" si="6"/>
        <v>0</v>
      </c>
      <c r="U53" s="81">
        <f t="shared" si="7"/>
        <v>0</v>
      </c>
      <c r="W53">
        <f t="shared" si="8"/>
        <v>0</v>
      </c>
      <c r="X53">
        <f t="shared" si="9"/>
        <v>0</v>
      </c>
      <c r="Y53">
        <f t="shared" si="10"/>
        <v>0</v>
      </c>
      <c r="Z53">
        <f t="shared" si="11"/>
        <v>0</v>
      </c>
      <c r="AA53" s="82"/>
      <c r="AB53" s="83"/>
      <c r="AC53" s="83"/>
      <c r="AD53" s="83"/>
      <c r="AE53" s="83"/>
      <c r="AF53" s="82"/>
      <c r="AG53" s="82"/>
      <c r="AH53" s="82"/>
    </row>
    <row r="54" spans="1:34" x14ac:dyDescent="0.4">
      <c r="A54" s="71">
        <v>33</v>
      </c>
      <c r="B54" s="107"/>
      <c r="C54" s="108"/>
      <c r="D54" s="72"/>
      <c r="E54" s="73"/>
      <c r="F54" s="74"/>
      <c r="G54" s="75"/>
      <c r="H54" s="76"/>
      <c r="I54" s="77"/>
      <c r="J54" s="78"/>
      <c r="K54" s="76"/>
      <c r="L54" s="77"/>
      <c r="M54" s="78"/>
      <c r="N54" s="79"/>
      <c r="O54" s="78"/>
      <c r="P54" s="76"/>
      <c r="Q54" s="78"/>
      <c r="R54" s="76"/>
      <c r="S54" s="78"/>
      <c r="T54" s="80">
        <f t="shared" si="6"/>
        <v>0</v>
      </c>
      <c r="U54" s="81">
        <f t="shared" si="7"/>
        <v>0</v>
      </c>
      <c r="W54">
        <f t="shared" si="8"/>
        <v>0</v>
      </c>
      <c r="X54">
        <f t="shared" si="9"/>
        <v>0</v>
      </c>
      <c r="Y54">
        <f t="shared" si="10"/>
        <v>0</v>
      </c>
      <c r="Z54">
        <f t="shared" si="11"/>
        <v>0</v>
      </c>
      <c r="AA54" s="82"/>
      <c r="AB54" s="83"/>
      <c r="AC54" s="83"/>
      <c r="AD54" s="83"/>
      <c r="AE54" s="83"/>
      <c r="AF54" s="82"/>
      <c r="AG54" s="82"/>
      <c r="AH54" s="82"/>
    </row>
    <row r="55" spans="1:34" x14ac:dyDescent="0.4">
      <c r="A55" s="71">
        <v>34</v>
      </c>
      <c r="B55" s="107"/>
      <c r="C55" s="108"/>
      <c r="D55" s="72"/>
      <c r="E55" s="73"/>
      <c r="F55" s="74"/>
      <c r="G55" s="75"/>
      <c r="H55" s="76"/>
      <c r="I55" s="77"/>
      <c r="J55" s="78"/>
      <c r="K55" s="76"/>
      <c r="L55" s="77"/>
      <c r="M55" s="78"/>
      <c r="N55" s="79"/>
      <c r="O55" s="78"/>
      <c r="P55" s="76"/>
      <c r="Q55" s="78"/>
      <c r="R55" s="76"/>
      <c r="S55" s="78"/>
      <c r="T55" s="80">
        <f t="shared" si="6"/>
        <v>0</v>
      </c>
      <c r="U55" s="81">
        <f t="shared" si="7"/>
        <v>0</v>
      </c>
      <c r="W55">
        <f t="shared" si="8"/>
        <v>0</v>
      </c>
      <c r="X55">
        <f t="shared" si="9"/>
        <v>0</v>
      </c>
      <c r="Y55">
        <f t="shared" si="10"/>
        <v>0</v>
      </c>
      <c r="Z55">
        <f t="shared" si="11"/>
        <v>0</v>
      </c>
      <c r="AA55" s="82"/>
      <c r="AB55" s="83"/>
      <c r="AC55" s="83"/>
      <c r="AD55" s="83"/>
      <c r="AE55" s="83"/>
      <c r="AF55" s="82"/>
      <c r="AG55" s="82"/>
      <c r="AH55" s="82"/>
    </row>
    <row r="56" spans="1:34" x14ac:dyDescent="0.4">
      <c r="A56" s="71">
        <v>35</v>
      </c>
      <c r="B56" s="107"/>
      <c r="C56" s="108"/>
      <c r="D56" s="72"/>
      <c r="E56" s="73"/>
      <c r="F56" s="74"/>
      <c r="G56" s="75"/>
      <c r="H56" s="76"/>
      <c r="I56" s="77"/>
      <c r="J56" s="78"/>
      <c r="K56" s="76"/>
      <c r="L56" s="77"/>
      <c r="M56" s="78"/>
      <c r="N56" s="79"/>
      <c r="O56" s="78"/>
      <c r="P56" s="76"/>
      <c r="Q56" s="78"/>
      <c r="R56" s="76"/>
      <c r="S56" s="78"/>
      <c r="T56" s="84">
        <f t="shared" si="6"/>
        <v>0</v>
      </c>
      <c r="U56" s="85">
        <f t="shared" si="7"/>
        <v>0</v>
      </c>
      <c r="W56">
        <f t="shared" si="8"/>
        <v>0</v>
      </c>
      <c r="X56">
        <f t="shared" si="9"/>
        <v>0</v>
      </c>
      <c r="Y56">
        <f t="shared" si="10"/>
        <v>0</v>
      </c>
      <c r="Z56">
        <f t="shared" si="11"/>
        <v>0</v>
      </c>
      <c r="AA56" s="82"/>
      <c r="AB56" s="83"/>
      <c r="AC56" s="83"/>
      <c r="AD56" s="83"/>
      <c r="AE56" s="83"/>
      <c r="AF56" s="82"/>
      <c r="AG56" s="82"/>
      <c r="AH56" s="82"/>
    </row>
    <row r="57" spans="1:34" x14ac:dyDescent="0.4">
      <c r="A57" s="71">
        <v>36</v>
      </c>
      <c r="B57" s="107"/>
      <c r="C57" s="108"/>
      <c r="D57" s="72"/>
      <c r="E57" s="73"/>
      <c r="F57" s="74"/>
      <c r="G57" s="75"/>
      <c r="H57" s="76"/>
      <c r="I57" s="77"/>
      <c r="J57" s="78"/>
      <c r="K57" s="76"/>
      <c r="L57" s="77"/>
      <c r="M57" s="78"/>
      <c r="N57" s="79"/>
      <c r="O57" s="78"/>
      <c r="P57" s="76"/>
      <c r="Q57" s="78"/>
      <c r="R57" s="76"/>
      <c r="S57" s="78"/>
      <c r="T57" s="84">
        <f t="shared" si="6"/>
        <v>0</v>
      </c>
      <c r="U57" s="85">
        <f t="shared" si="7"/>
        <v>0</v>
      </c>
      <c r="W57">
        <f t="shared" si="8"/>
        <v>0</v>
      </c>
      <c r="X57">
        <f t="shared" si="9"/>
        <v>0</v>
      </c>
      <c r="Y57">
        <f t="shared" si="10"/>
        <v>0</v>
      </c>
      <c r="Z57">
        <f t="shared" si="11"/>
        <v>0</v>
      </c>
      <c r="AA57" s="82"/>
      <c r="AB57" s="83"/>
      <c r="AC57" s="83"/>
      <c r="AD57" s="83"/>
      <c r="AE57" s="83"/>
      <c r="AF57" s="82"/>
      <c r="AG57" s="82"/>
      <c r="AH57" s="82"/>
    </row>
    <row r="58" spans="1:34" x14ac:dyDescent="0.4">
      <c r="A58" s="71">
        <v>37</v>
      </c>
      <c r="B58" s="107"/>
      <c r="C58" s="108"/>
      <c r="D58" s="72"/>
      <c r="E58" s="73"/>
      <c r="F58" s="74"/>
      <c r="G58" s="75"/>
      <c r="H58" s="76"/>
      <c r="I58" s="77"/>
      <c r="J58" s="78"/>
      <c r="K58" s="76"/>
      <c r="L58" s="77"/>
      <c r="M58" s="78"/>
      <c r="N58" s="79"/>
      <c r="O58" s="78"/>
      <c r="P58" s="76"/>
      <c r="Q58" s="78"/>
      <c r="R58" s="76"/>
      <c r="S58" s="78"/>
      <c r="T58" s="84">
        <f t="shared" si="6"/>
        <v>0</v>
      </c>
      <c r="U58" s="85">
        <f t="shared" si="7"/>
        <v>0</v>
      </c>
      <c r="W58">
        <f t="shared" si="8"/>
        <v>0</v>
      </c>
      <c r="X58">
        <f t="shared" si="9"/>
        <v>0</v>
      </c>
      <c r="Y58">
        <f t="shared" si="10"/>
        <v>0</v>
      </c>
      <c r="Z58">
        <f t="shared" si="11"/>
        <v>0</v>
      </c>
      <c r="AA58" s="82"/>
      <c r="AB58" s="83"/>
      <c r="AC58" s="83"/>
      <c r="AD58" s="83"/>
      <c r="AE58" s="83"/>
      <c r="AF58" s="82"/>
      <c r="AG58" s="82"/>
      <c r="AH58" s="82"/>
    </row>
    <row r="59" spans="1:34" x14ac:dyDescent="0.4">
      <c r="A59" s="71">
        <v>38</v>
      </c>
      <c r="B59" s="107"/>
      <c r="C59" s="108"/>
      <c r="D59" s="72"/>
      <c r="E59" s="73"/>
      <c r="F59" s="74"/>
      <c r="G59" s="75"/>
      <c r="H59" s="76"/>
      <c r="I59" s="77"/>
      <c r="J59" s="78"/>
      <c r="K59" s="76"/>
      <c r="L59" s="77"/>
      <c r="M59" s="78"/>
      <c r="N59" s="79"/>
      <c r="O59" s="78"/>
      <c r="P59" s="76"/>
      <c r="Q59" s="78"/>
      <c r="R59" s="76"/>
      <c r="S59" s="78"/>
      <c r="T59" s="84">
        <f t="shared" si="6"/>
        <v>0</v>
      </c>
      <c r="U59" s="85">
        <f t="shared" si="7"/>
        <v>0</v>
      </c>
      <c r="W59">
        <f t="shared" si="8"/>
        <v>0</v>
      </c>
      <c r="X59">
        <f t="shared" si="9"/>
        <v>0</v>
      </c>
      <c r="Y59">
        <f t="shared" si="10"/>
        <v>0</v>
      </c>
      <c r="Z59">
        <f t="shared" si="11"/>
        <v>0</v>
      </c>
      <c r="AA59" s="82"/>
      <c r="AB59" s="83"/>
      <c r="AC59" s="83"/>
      <c r="AD59" s="83"/>
      <c r="AE59" s="83"/>
      <c r="AF59" s="82"/>
      <c r="AG59" s="82"/>
      <c r="AH59" s="82"/>
    </row>
    <row r="60" spans="1:34" x14ac:dyDescent="0.4">
      <c r="A60" s="71">
        <v>39</v>
      </c>
      <c r="B60" s="107"/>
      <c r="C60" s="108"/>
      <c r="D60" s="72"/>
      <c r="E60" s="73"/>
      <c r="F60" s="74"/>
      <c r="G60" s="75"/>
      <c r="H60" s="76"/>
      <c r="I60" s="77"/>
      <c r="J60" s="78"/>
      <c r="K60" s="76"/>
      <c r="L60" s="77"/>
      <c r="M60" s="78"/>
      <c r="N60" s="79"/>
      <c r="O60" s="78"/>
      <c r="P60" s="76"/>
      <c r="Q60" s="78"/>
      <c r="R60" s="76"/>
      <c r="S60" s="78"/>
      <c r="T60" s="84">
        <f t="shared" si="6"/>
        <v>0</v>
      </c>
      <c r="U60" s="85">
        <f t="shared" si="7"/>
        <v>0</v>
      </c>
      <c r="W60">
        <f t="shared" si="8"/>
        <v>0</v>
      </c>
      <c r="X60">
        <f t="shared" si="9"/>
        <v>0</v>
      </c>
      <c r="Y60">
        <f t="shared" si="10"/>
        <v>0</v>
      </c>
      <c r="Z60">
        <f t="shared" si="11"/>
        <v>0</v>
      </c>
      <c r="AA60" s="82"/>
      <c r="AB60" s="83"/>
      <c r="AC60" s="83"/>
      <c r="AD60" s="83"/>
      <c r="AE60" s="83"/>
      <c r="AF60" s="82"/>
      <c r="AG60" s="82"/>
      <c r="AH60" s="82"/>
    </row>
    <row r="61" spans="1:34" x14ac:dyDescent="0.4">
      <c r="A61" s="86">
        <v>40</v>
      </c>
      <c r="B61" s="109"/>
      <c r="C61" s="110"/>
      <c r="D61" s="87"/>
      <c r="E61" s="88"/>
      <c r="F61" s="89"/>
      <c r="G61" s="90"/>
      <c r="H61" s="91"/>
      <c r="I61" s="92"/>
      <c r="J61" s="93"/>
      <c r="K61" s="91"/>
      <c r="L61" s="92"/>
      <c r="M61" s="93"/>
      <c r="N61" s="94"/>
      <c r="O61" s="93"/>
      <c r="P61" s="91"/>
      <c r="Q61" s="93"/>
      <c r="R61" s="91"/>
      <c r="S61" s="93"/>
      <c r="T61" s="95">
        <f t="shared" si="6"/>
        <v>0</v>
      </c>
      <c r="U61" s="96">
        <f t="shared" si="7"/>
        <v>0</v>
      </c>
      <c r="W61" s="33">
        <f t="shared" si="8"/>
        <v>0</v>
      </c>
      <c r="X61" s="33">
        <f t="shared" si="9"/>
        <v>0</v>
      </c>
      <c r="Y61" s="33">
        <f t="shared" si="10"/>
        <v>0</v>
      </c>
      <c r="Z61">
        <f t="shared" si="11"/>
        <v>0</v>
      </c>
      <c r="AA61" s="82"/>
      <c r="AB61" s="97"/>
      <c r="AC61" s="97"/>
      <c r="AD61" s="97"/>
      <c r="AE61" s="97"/>
      <c r="AF61" s="98"/>
      <c r="AG61" s="98"/>
      <c r="AH61" s="82"/>
    </row>
    <row r="62" spans="1:34" x14ac:dyDescent="0.4">
      <c r="A62" s="111" t="s">
        <v>61</v>
      </c>
      <c r="B62" s="112"/>
      <c r="C62" s="32"/>
      <c r="D62" s="32"/>
      <c r="E62" s="99">
        <f>SUM(E22:E61)</f>
        <v>0</v>
      </c>
      <c r="F62" s="33"/>
      <c r="G62" s="33"/>
      <c r="H62" s="100">
        <f>SUM(H22:H61)</f>
        <v>0</v>
      </c>
      <c r="I62" s="101">
        <f>SUM(I22:I61)</f>
        <v>0</v>
      </c>
      <c r="J62" s="102">
        <f t="shared" ref="J62:U62" si="12">SUM(J22:J61)</f>
        <v>0</v>
      </c>
      <c r="K62" s="99">
        <f t="shared" si="12"/>
        <v>0</v>
      </c>
      <c r="L62" s="33">
        <f t="shared" si="12"/>
        <v>0</v>
      </c>
      <c r="M62" s="33">
        <f t="shared" si="12"/>
        <v>0</v>
      </c>
      <c r="N62" s="103">
        <f t="shared" si="12"/>
        <v>0</v>
      </c>
      <c r="O62" s="102">
        <f t="shared" si="12"/>
        <v>0</v>
      </c>
      <c r="P62" s="103">
        <f t="shared" si="12"/>
        <v>0</v>
      </c>
      <c r="Q62" s="104">
        <f t="shared" si="12"/>
        <v>0</v>
      </c>
      <c r="R62" s="103">
        <f t="shared" si="12"/>
        <v>0</v>
      </c>
      <c r="S62" s="102">
        <f t="shared" si="12"/>
        <v>0</v>
      </c>
      <c r="T62" s="103">
        <f t="shared" si="12"/>
        <v>0</v>
      </c>
      <c r="U62" s="102">
        <f t="shared" si="12"/>
        <v>0</v>
      </c>
      <c r="W62">
        <f>SUM(W22:W61)</f>
        <v>0</v>
      </c>
      <c r="X62">
        <f>SUM(X22:X61)</f>
        <v>0</v>
      </c>
      <c r="Y62">
        <f>SUM(Y22:Y61)</f>
        <v>0</v>
      </c>
      <c r="Z62">
        <f>SUM(Z22:Z61)</f>
        <v>0</v>
      </c>
      <c r="AA62" s="105">
        <f>COUNTIF(AA22:AA61,1)</f>
        <v>0</v>
      </c>
      <c r="AB62" s="105">
        <f t="shared" ref="AB62:AF62" si="13">COUNTIF(AB22:AB61,1)</f>
        <v>0</v>
      </c>
      <c r="AC62" s="105">
        <f t="shared" si="13"/>
        <v>0</v>
      </c>
      <c r="AD62" s="105">
        <f t="shared" si="13"/>
        <v>0</v>
      </c>
      <c r="AE62" s="105">
        <f t="shared" si="13"/>
        <v>0</v>
      </c>
      <c r="AF62" s="105">
        <f t="shared" si="13"/>
        <v>0</v>
      </c>
      <c r="AG62" s="105">
        <f>COUNTIF(AG22:AG61,1)</f>
        <v>0</v>
      </c>
      <c r="AH62" s="106"/>
    </row>
  </sheetData>
  <mergeCells count="106">
    <mergeCell ref="J4:K4"/>
    <mergeCell ref="M4:M7"/>
    <mergeCell ref="N4:U4"/>
    <mergeCell ref="AB4:AF5"/>
    <mergeCell ref="N5:Q6"/>
    <mergeCell ref="R5:U6"/>
    <mergeCell ref="A1:B1"/>
    <mergeCell ref="D1:F1"/>
    <mergeCell ref="G1:I1"/>
    <mergeCell ref="J1:L1"/>
    <mergeCell ref="R1:S1"/>
    <mergeCell ref="A4:B5"/>
    <mergeCell ref="C4:C5"/>
    <mergeCell ref="D4:E4"/>
    <mergeCell ref="F4:G4"/>
    <mergeCell ref="H4:I4"/>
    <mergeCell ref="A6:B6"/>
    <mergeCell ref="C6:C7"/>
    <mergeCell ref="AD6:AF6"/>
    <mergeCell ref="A7:B7"/>
    <mergeCell ref="N7:O7"/>
    <mergeCell ref="P7:Q7"/>
    <mergeCell ref="R7:S7"/>
    <mergeCell ref="T7:U7"/>
    <mergeCell ref="AD7:AF7"/>
    <mergeCell ref="A8:B8"/>
    <mergeCell ref="C8:C9"/>
    <mergeCell ref="N8:O8"/>
    <mergeCell ref="P8:Q8"/>
    <mergeCell ref="R8:S8"/>
    <mergeCell ref="T8:U8"/>
    <mergeCell ref="A9:B9"/>
    <mergeCell ref="N9:O9"/>
    <mergeCell ref="P9:Q9"/>
    <mergeCell ref="R9:S9"/>
    <mergeCell ref="J13:O13"/>
    <mergeCell ref="A15:B15"/>
    <mergeCell ref="A16:B16"/>
    <mergeCell ref="T9:U9"/>
    <mergeCell ref="A10:B10"/>
    <mergeCell ref="C10:C11"/>
    <mergeCell ref="N10:O10"/>
    <mergeCell ref="P10:Q10"/>
    <mergeCell ref="R10:S10"/>
    <mergeCell ref="T10:U10"/>
    <mergeCell ref="A11:B11"/>
    <mergeCell ref="A17:B17"/>
    <mergeCell ref="A19:B19"/>
    <mergeCell ref="A20:C21"/>
    <mergeCell ref="D20:D21"/>
    <mergeCell ref="E20:E21"/>
    <mergeCell ref="F20:G20"/>
    <mergeCell ref="A13:B14"/>
    <mergeCell ref="C13:C14"/>
    <mergeCell ref="D13:I13"/>
    <mergeCell ref="AH20:AH21"/>
    <mergeCell ref="B22:C22"/>
    <mergeCell ref="B23:C23"/>
    <mergeCell ref="H20:J20"/>
    <mergeCell ref="K20:M20"/>
    <mergeCell ref="N20:O20"/>
    <mergeCell ref="P20:Q20"/>
    <mergeCell ref="R20:S20"/>
    <mergeCell ref="T20:T21"/>
    <mergeCell ref="B24:C24"/>
    <mergeCell ref="B25:C25"/>
    <mergeCell ref="B26:C26"/>
    <mergeCell ref="B27:C27"/>
    <mergeCell ref="B28:C28"/>
    <mergeCell ref="B29:C29"/>
    <mergeCell ref="U20:U21"/>
    <mergeCell ref="AA20:AA21"/>
    <mergeCell ref="AB20:AG20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A62:B62"/>
    <mergeCell ref="B54:C54"/>
    <mergeCell ref="B55:C55"/>
    <mergeCell ref="B56:C56"/>
    <mergeCell ref="B57:C57"/>
    <mergeCell ref="B58:C58"/>
    <mergeCell ref="B59:C59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B884-BE7B-4FF5-8221-8E4C88676EDF}">
  <sheetPr>
    <pageSetUpPr fitToPage="1"/>
  </sheetPr>
  <dimension ref="A1:AH62"/>
  <sheetViews>
    <sheetView topLeftCell="I1" zoomScale="70" zoomScaleNormal="70" workbookViewId="0">
      <selection activeCell="N4" sqref="N4:U4"/>
    </sheetView>
  </sheetViews>
  <sheetFormatPr defaultRowHeight="18.75" x14ac:dyDescent="0.4"/>
  <cols>
    <col min="1" max="1" width="3.5" bestFit="1" customWidth="1"/>
    <col min="2" max="2" width="10.25" customWidth="1"/>
    <col min="3" max="3" width="4.875" customWidth="1"/>
    <col min="4" max="4" width="6.5" customWidth="1"/>
    <col min="5" max="7" width="6.625" customWidth="1"/>
    <col min="8" max="8" width="6.75" bestFit="1" customWidth="1"/>
    <col min="9" max="10" width="6.75" customWidth="1"/>
    <col min="11" max="11" width="6.125" customWidth="1"/>
    <col min="12" max="12" width="6.625" customWidth="1"/>
    <col min="13" max="13" width="6.5" customWidth="1"/>
    <col min="14" max="21" width="7.625" customWidth="1"/>
    <col min="22" max="22" width="9" hidden="1" customWidth="1"/>
    <col min="23" max="24" width="10.625" hidden="1" customWidth="1"/>
    <col min="25" max="25" width="9" hidden="1" customWidth="1"/>
    <col min="26" max="26" width="10.5" hidden="1" customWidth="1"/>
    <col min="27" max="33" width="12.375" customWidth="1"/>
    <col min="34" max="34" width="36.5" customWidth="1"/>
    <col min="35" max="38" width="10.5" customWidth="1"/>
  </cols>
  <sheetData>
    <row r="1" spans="1:34" ht="27" customHeight="1" x14ac:dyDescent="0.4">
      <c r="A1" s="202" t="s">
        <v>0</v>
      </c>
      <c r="B1" s="202"/>
      <c r="C1" s="2"/>
      <c r="D1" s="203" t="s">
        <v>1</v>
      </c>
      <c r="E1" s="204"/>
      <c r="F1" s="205"/>
      <c r="G1" s="203" t="s">
        <v>2</v>
      </c>
      <c r="H1" s="204"/>
      <c r="I1" s="205"/>
      <c r="J1" s="203" t="s">
        <v>3</v>
      </c>
      <c r="K1" s="204"/>
      <c r="L1" s="205"/>
      <c r="M1" s="1"/>
      <c r="O1" s="3"/>
      <c r="P1" s="4" t="s">
        <v>4</v>
      </c>
      <c r="R1" s="206"/>
      <c r="S1" s="206"/>
      <c r="AH1" s="6" t="s">
        <v>5</v>
      </c>
    </row>
    <row r="2" spans="1:34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R2" s="5"/>
      <c r="S2" s="5"/>
      <c r="U2" s="7"/>
    </row>
    <row r="3" spans="1:34" ht="15" customHeight="1" thickBot="1" x14ac:dyDescent="0.45">
      <c r="A3" s="1"/>
      <c r="B3" s="8"/>
      <c r="C3" s="8"/>
      <c r="H3" s="1"/>
      <c r="I3" s="1"/>
      <c r="J3" s="1"/>
      <c r="K3" s="1"/>
      <c r="L3" s="1"/>
      <c r="M3" s="1"/>
      <c r="O3" s="8"/>
      <c r="P3" s="8"/>
      <c r="Q3" s="8"/>
      <c r="R3" s="8"/>
      <c r="S3" s="8"/>
      <c r="T3" s="8"/>
      <c r="U3" s="8"/>
      <c r="W3" s="8"/>
      <c r="X3" s="8"/>
      <c r="Y3" s="8"/>
    </row>
    <row r="4" spans="1:34" ht="16.899999999999999" customHeight="1" x14ac:dyDescent="0.4">
      <c r="A4" s="207"/>
      <c r="B4" s="208"/>
      <c r="C4" s="150" t="s">
        <v>6</v>
      </c>
      <c r="D4" s="211" t="s">
        <v>7</v>
      </c>
      <c r="E4" s="154"/>
      <c r="F4" s="152" t="s">
        <v>8</v>
      </c>
      <c r="G4" s="154"/>
      <c r="H4" s="152" t="s">
        <v>9</v>
      </c>
      <c r="I4" s="154"/>
      <c r="J4" s="130" t="s">
        <v>10</v>
      </c>
      <c r="K4" s="131"/>
      <c r="L4" s="9"/>
      <c r="M4" s="184"/>
      <c r="N4" s="187" t="s">
        <v>11</v>
      </c>
      <c r="O4" s="188"/>
      <c r="P4" s="188"/>
      <c r="Q4" s="188"/>
      <c r="R4" s="188"/>
      <c r="S4" s="188"/>
      <c r="T4" s="188"/>
      <c r="U4" s="189"/>
      <c r="X4" s="7"/>
      <c r="Y4" s="7"/>
      <c r="AB4" s="190" t="s">
        <v>12</v>
      </c>
      <c r="AC4" s="191"/>
      <c r="AD4" s="191"/>
      <c r="AE4" s="191"/>
      <c r="AF4" s="192"/>
    </row>
    <row r="5" spans="1:34" ht="16.899999999999999" customHeight="1" x14ac:dyDescent="0.4">
      <c r="A5" s="209"/>
      <c r="B5" s="210"/>
      <c r="C5" s="151"/>
      <c r="D5" s="10" t="s">
        <v>13</v>
      </c>
      <c r="E5" s="11" t="s">
        <v>14</v>
      </c>
      <c r="F5" s="10" t="s">
        <v>13</v>
      </c>
      <c r="G5" s="11" t="s">
        <v>14</v>
      </c>
      <c r="H5" s="10" t="s">
        <v>13</v>
      </c>
      <c r="I5" s="11" t="s">
        <v>14</v>
      </c>
      <c r="J5" s="10" t="s">
        <v>13</v>
      </c>
      <c r="K5" s="11" t="s">
        <v>14</v>
      </c>
      <c r="L5" s="9"/>
      <c r="M5" s="185"/>
      <c r="N5" s="196" t="s">
        <v>15</v>
      </c>
      <c r="O5" s="197"/>
      <c r="P5" s="197"/>
      <c r="Q5" s="198"/>
      <c r="R5" s="196" t="s">
        <v>16</v>
      </c>
      <c r="S5" s="197"/>
      <c r="T5" s="197"/>
      <c r="U5" s="198"/>
      <c r="W5" s="7"/>
      <c r="AB5" s="193"/>
      <c r="AC5" s="194"/>
      <c r="AD5" s="194"/>
      <c r="AE5" s="194"/>
      <c r="AF5" s="195"/>
    </row>
    <row r="6" spans="1:34" ht="16.899999999999999" customHeight="1" x14ac:dyDescent="0.4">
      <c r="A6" s="130" t="s">
        <v>17</v>
      </c>
      <c r="B6" s="131"/>
      <c r="C6" s="162">
        <f>SUMIF($D$22:$D$61,"高",$E$22:$E$61)</f>
        <v>0</v>
      </c>
      <c r="D6" s="12">
        <f>INT(W6/60)</f>
        <v>0</v>
      </c>
      <c r="E6" s="13">
        <f>MOD(W6,60)</f>
        <v>0</v>
      </c>
      <c r="F6" s="12">
        <f>INT(X6/60)</f>
        <v>0</v>
      </c>
      <c r="G6" s="13">
        <f>MOD(X6,60)</f>
        <v>0</v>
      </c>
      <c r="H6" s="12">
        <f>INT(Y6/60)</f>
        <v>0</v>
      </c>
      <c r="I6" s="13">
        <f>MOD(Y6,60)</f>
        <v>0</v>
      </c>
      <c r="J6" s="14">
        <f t="shared" ref="J6:J11" si="0">INT(Z6/60)</f>
        <v>0</v>
      </c>
      <c r="K6" s="15">
        <f t="shared" ref="K6:K11" si="1">MOD(Z6,60)</f>
        <v>0</v>
      </c>
      <c r="L6" s="16"/>
      <c r="M6" s="185"/>
      <c r="N6" s="199"/>
      <c r="O6" s="200"/>
      <c r="P6" s="200"/>
      <c r="Q6" s="201"/>
      <c r="R6" s="199"/>
      <c r="S6" s="200"/>
      <c r="T6" s="200"/>
      <c r="U6" s="201"/>
      <c r="W6" s="17">
        <f>SUMIF($D$22:$D$61,"高",$W$22:$W$61)</f>
        <v>0</v>
      </c>
      <c r="X6">
        <f>SUMIF($D$22:$D$61,"高",$X$22:$X$61)</f>
        <v>0</v>
      </c>
      <c r="Y6">
        <f>SUMIF($D$22:$D$61,"高",$Y$22:$Y$61)</f>
        <v>0</v>
      </c>
      <c r="Z6">
        <f t="shared" ref="Z6:Z11" si="2">W6+X6+Y6</f>
        <v>0</v>
      </c>
      <c r="AB6" s="18" t="s">
        <v>18</v>
      </c>
      <c r="AC6" s="19">
        <f>COUNTIF(AA22:AA69,"1")</f>
        <v>0</v>
      </c>
      <c r="AD6" s="175"/>
      <c r="AE6" s="176"/>
      <c r="AF6" s="177"/>
    </row>
    <row r="7" spans="1:34" ht="16.899999999999999" customHeight="1" thickBot="1" x14ac:dyDescent="0.45">
      <c r="A7" s="167" t="s">
        <v>19</v>
      </c>
      <c r="B7" s="168"/>
      <c r="C7" s="163">
        <f>SUMIF($D$22:$D$61,"小",$W$22:$W$61)</f>
        <v>0</v>
      </c>
      <c r="D7" s="20">
        <f>INT(W7/60)</f>
        <v>0</v>
      </c>
      <c r="E7" s="21">
        <f>MOD(W7,60)</f>
        <v>0</v>
      </c>
      <c r="F7" s="20">
        <f>INT(X7/60)</f>
        <v>0</v>
      </c>
      <c r="G7" s="21">
        <f>MOD(X7,60)</f>
        <v>0</v>
      </c>
      <c r="H7" s="20">
        <f>INT(Y7/60)</f>
        <v>0</v>
      </c>
      <c r="I7" s="21">
        <f>MOD(Y7,60)</f>
        <v>0</v>
      </c>
      <c r="J7" s="20">
        <f t="shared" si="0"/>
        <v>0</v>
      </c>
      <c r="K7" s="21">
        <f t="shared" si="1"/>
        <v>0</v>
      </c>
      <c r="L7" s="16"/>
      <c r="M7" s="186"/>
      <c r="N7" s="178" t="s">
        <v>20</v>
      </c>
      <c r="O7" s="179"/>
      <c r="P7" s="179" t="s">
        <v>21</v>
      </c>
      <c r="Q7" s="180"/>
      <c r="R7" s="178" t="s">
        <v>20</v>
      </c>
      <c r="S7" s="179"/>
      <c r="T7" s="179" t="s">
        <v>21</v>
      </c>
      <c r="U7" s="180"/>
      <c r="W7" s="17">
        <f>IF(E22&gt;0,INT(SUMIF($D$22:$D$61,"高",$W$22:$W$61)/SUMIF($D$22:$D$61,"高",$E$22:$E$61)),0)</f>
        <v>0</v>
      </c>
      <c r="X7">
        <f>IF(E22&gt;0,INT(SUMIF($D$22:$D$61,"高",$X$22:$X$61)/SUMIF($D$22:$D$61,"高",$E$22:$E$61)),0)</f>
        <v>0</v>
      </c>
      <c r="Y7">
        <f>IF(E22&gt;0,INT(SUMIF($D$22:$D$61,"高",$Y$22:$Y$61)/SUMIF($D$22:$D$61,"高",$E$22:$E$61)),0)</f>
        <v>0</v>
      </c>
      <c r="Z7">
        <f t="shared" si="2"/>
        <v>0</v>
      </c>
      <c r="AB7" s="22" t="s">
        <v>22</v>
      </c>
      <c r="AC7" s="23">
        <f>COUNTIF(AA22:AA69,"２")</f>
        <v>0</v>
      </c>
      <c r="AD7" s="181"/>
      <c r="AE7" s="182"/>
      <c r="AF7" s="183"/>
    </row>
    <row r="8" spans="1:34" ht="16.899999999999999" customHeight="1" x14ac:dyDescent="0.4">
      <c r="A8" s="158" t="s">
        <v>23</v>
      </c>
      <c r="B8" s="159"/>
      <c r="C8" s="162">
        <f>SUMIF($D$22:$D$61,"し",$E$22:$E$61)</f>
        <v>0</v>
      </c>
      <c r="D8" s="12">
        <f>INT(W8/60)</f>
        <v>0</v>
      </c>
      <c r="E8" s="13">
        <f>MOD(W8,60)</f>
        <v>0</v>
      </c>
      <c r="F8" s="12">
        <f>INT(X8/60)</f>
        <v>0</v>
      </c>
      <c r="G8" s="13">
        <f>MOD(X8,60)</f>
        <v>0</v>
      </c>
      <c r="H8" s="12">
        <f>INT(Y8/60)</f>
        <v>0</v>
      </c>
      <c r="I8" s="13">
        <f>MOD(Y8,60)</f>
        <v>0</v>
      </c>
      <c r="J8" s="14">
        <f t="shared" si="0"/>
        <v>0</v>
      </c>
      <c r="K8" s="15">
        <f t="shared" si="1"/>
        <v>0</v>
      </c>
      <c r="L8" s="16"/>
      <c r="M8" s="24" t="s">
        <v>24</v>
      </c>
      <c r="N8" s="169">
        <f>COUNTIFS($D$22:$D$61,"高",$F$22:$F$61,"1")</f>
        <v>0</v>
      </c>
      <c r="O8" s="170"/>
      <c r="P8" s="170">
        <f>COUNTIFS($D$22:$D$61,"高",$F$22:$F$61,"2")</f>
        <v>0</v>
      </c>
      <c r="Q8" s="171"/>
      <c r="R8" s="169">
        <f>COUNTIFS($D$22:$D$61,"高",$G$22:$G$61,"1")</f>
        <v>0</v>
      </c>
      <c r="S8" s="170"/>
      <c r="T8" s="170">
        <f>COUNTIFS($D$22:$D$61,"高",$G$22:$G$61,"2")</f>
        <v>0</v>
      </c>
      <c r="U8" s="171"/>
      <c r="W8" s="17">
        <f>SUMIF($D$22:$D$61,"し",$W$22:$W$61)</f>
        <v>0</v>
      </c>
      <c r="X8">
        <f>SUMIF($D$22:$D$61,"し",$X$22:$X$61)</f>
        <v>0</v>
      </c>
      <c r="Y8">
        <f>SUMIF($D$22:$D$61,"し",$Y$22:$Y$61)</f>
        <v>0</v>
      </c>
      <c r="Z8">
        <f t="shared" si="2"/>
        <v>0</v>
      </c>
    </row>
    <row r="9" spans="1:34" ht="16.899999999999999" customHeight="1" x14ac:dyDescent="0.4">
      <c r="A9" s="172" t="s">
        <v>25</v>
      </c>
      <c r="B9" s="173"/>
      <c r="C9" s="163">
        <f>SUMIF($D$22:$D$61,"小",$W$22:$W$61)</f>
        <v>0</v>
      </c>
      <c r="D9" s="20">
        <f>INT(W9/60)</f>
        <v>0</v>
      </c>
      <c r="E9" s="21">
        <f>MOD(W9,60)</f>
        <v>0</v>
      </c>
      <c r="F9" s="20">
        <f>INT(X9/60)</f>
        <v>0</v>
      </c>
      <c r="G9" s="21">
        <f>MOD(X9,60)</f>
        <v>0</v>
      </c>
      <c r="H9" s="20">
        <f>INT(Y9/60)</f>
        <v>0</v>
      </c>
      <c r="I9" s="21">
        <f>MOD(Y9,60)</f>
        <v>0</v>
      </c>
      <c r="J9" s="20">
        <f t="shared" si="0"/>
        <v>0</v>
      </c>
      <c r="K9" s="21">
        <f t="shared" si="1"/>
        <v>0</v>
      </c>
      <c r="L9" s="16"/>
      <c r="M9" s="25" t="s">
        <v>26</v>
      </c>
      <c r="N9" s="174">
        <f>COUNTIFS($D$22:$D$61,"し",$F$22:$F$61,"1")</f>
        <v>0</v>
      </c>
      <c r="O9" s="160"/>
      <c r="P9" s="160">
        <f>COUNTIFS($D$22:$D$61,"し",$F$22:$F$61,"2")</f>
        <v>0</v>
      </c>
      <c r="Q9" s="161"/>
      <c r="R9" s="174">
        <f>COUNTIFS($D$22:$D$61,"し",$G$22:$G$61,"1")</f>
        <v>0</v>
      </c>
      <c r="S9" s="160"/>
      <c r="T9" s="160">
        <f>COUNTIFS($D$22:$D$61,"し",$G$22:$G$61,"2")</f>
        <v>0</v>
      </c>
      <c r="U9" s="161"/>
      <c r="W9" s="17">
        <f>IF(E22&gt;0,INT(SUMIF($D$22:$D$61,"し",$W$22:$W$61)/SUMIF($D$22:$D$61,"し",$E$22:$E$61)),0)</f>
        <v>0</v>
      </c>
      <c r="X9">
        <f>IF(E22&gt;0,INT(SUMIF($D$22:$D$61,"し",$X$22:$X$61)/SUMIF($D$22:$D$61,"し",$E$22:$E$61)),0)</f>
        <v>0</v>
      </c>
      <c r="Y9">
        <f>IF(E22&gt;0,INT(SUMIF($D$22:$D$61,"し",$Y$22:$Y$61)/SUMIF($D$22:$D$61,"し",$E$22:$E$61)),0)</f>
        <v>0</v>
      </c>
      <c r="Z9">
        <f t="shared" si="2"/>
        <v>0</v>
      </c>
    </row>
    <row r="10" spans="1:34" ht="16.899999999999999" customHeight="1" x14ac:dyDescent="0.4">
      <c r="A10" s="130" t="s">
        <v>27</v>
      </c>
      <c r="B10" s="131"/>
      <c r="C10" s="162">
        <f>C6+C8</f>
        <v>0</v>
      </c>
      <c r="D10" s="26">
        <f>INT(W62/60)</f>
        <v>0</v>
      </c>
      <c r="E10" s="27">
        <f>MOD(W62,60)</f>
        <v>0</v>
      </c>
      <c r="F10" s="26">
        <f>INT(X62/60)</f>
        <v>0</v>
      </c>
      <c r="G10" s="27">
        <f>MOD(X62,60)</f>
        <v>0</v>
      </c>
      <c r="H10" s="26">
        <f>INT(Y62/60)</f>
        <v>0</v>
      </c>
      <c r="I10" s="27">
        <f>MOD(Y62,60)</f>
        <v>0</v>
      </c>
      <c r="J10" s="26">
        <f t="shared" si="0"/>
        <v>0</v>
      </c>
      <c r="K10" s="27">
        <f t="shared" si="1"/>
        <v>0</v>
      </c>
      <c r="L10" s="16"/>
      <c r="M10" s="28" t="s">
        <v>28</v>
      </c>
      <c r="N10" s="164">
        <f>N8+N9</f>
        <v>0</v>
      </c>
      <c r="O10" s="165"/>
      <c r="P10" s="165">
        <f t="shared" ref="P10" si="3">P8+P9</f>
        <v>0</v>
      </c>
      <c r="Q10" s="166"/>
      <c r="R10" s="164">
        <f t="shared" ref="R10" si="4">R8+R9</f>
        <v>0</v>
      </c>
      <c r="S10" s="165"/>
      <c r="T10" s="165">
        <f t="shared" ref="T10" si="5">T8+T9</f>
        <v>0</v>
      </c>
      <c r="U10" s="166"/>
      <c r="W10">
        <f>D10*60+E10</f>
        <v>0</v>
      </c>
      <c r="X10">
        <f>F10*60+G10</f>
        <v>0</v>
      </c>
      <c r="Y10">
        <f>H10*60+I10</f>
        <v>0</v>
      </c>
      <c r="Z10">
        <f t="shared" si="2"/>
        <v>0</v>
      </c>
    </row>
    <row r="11" spans="1:34" ht="16.899999999999999" customHeight="1" x14ac:dyDescent="0.4">
      <c r="A11" s="167" t="s">
        <v>29</v>
      </c>
      <c r="B11" s="168"/>
      <c r="C11" s="163"/>
      <c r="D11" s="20">
        <f>INT(W11/60)</f>
        <v>0</v>
      </c>
      <c r="E11" s="29">
        <f>MOD(W11,60)</f>
        <v>0</v>
      </c>
      <c r="F11" s="20">
        <f>INT(X11/60)</f>
        <v>0</v>
      </c>
      <c r="G11" s="29">
        <f>MOD(X11,60)</f>
        <v>0</v>
      </c>
      <c r="H11" s="20">
        <f>INT(Y11/60)</f>
        <v>0</v>
      </c>
      <c r="I11" s="29">
        <f>MOD(Y11,60)</f>
        <v>0</v>
      </c>
      <c r="J11" s="20">
        <f t="shared" si="0"/>
        <v>0</v>
      </c>
      <c r="K11" s="29">
        <f t="shared" si="1"/>
        <v>0</v>
      </c>
      <c r="L11" s="16"/>
      <c r="M11" s="30"/>
      <c r="W11" s="31">
        <f>IF(C10&gt;0,INT(W10/$C$10),0)</f>
        <v>0</v>
      </c>
      <c r="X11">
        <f>IF(C10&gt;0,INT(X10/$C$10),0)</f>
        <v>0</v>
      </c>
      <c r="Y11">
        <f>IF(C10&gt;0,INT(Y10/$C$10),0)</f>
        <v>0</v>
      </c>
      <c r="Z11">
        <f t="shared" si="2"/>
        <v>0</v>
      </c>
    </row>
    <row r="12" spans="1:34" ht="15" customHeight="1" x14ac:dyDescent="0.4">
      <c r="A12" s="32"/>
      <c r="B12" s="32"/>
      <c r="C12" s="32"/>
      <c r="D12" s="33"/>
      <c r="E12" s="34"/>
      <c r="F12" s="33"/>
      <c r="G12" s="34"/>
      <c r="H12" s="33"/>
      <c r="I12" s="34"/>
      <c r="J12" s="33"/>
      <c r="K12" s="34"/>
      <c r="L12" s="35"/>
      <c r="M12" s="30"/>
      <c r="W12" s="31"/>
    </row>
    <row r="13" spans="1:34" ht="16.899999999999999" customHeight="1" x14ac:dyDescent="0.4">
      <c r="A13" s="146"/>
      <c r="B13" s="147"/>
      <c r="C13" s="150" t="s">
        <v>6</v>
      </c>
      <c r="D13" s="152" t="s">
        <v>30</v>
      </c>
      <c r="E13" s="153"/>
      <c r="F13" s="153"/>
      <c r="G13" s="153"/>
      <c r="H13" s="153"/>
      <c r="I13" s="154"/>
      <c r="J13" s="155" t="s">
        <v>31</v>
      </c>
      <c r="K13" s="156"/>
      <c r="L13" s="156"/>
      <c r="M13" s="156"/>
      <c r="N13" s="156"/>
      <c r="O13" s="157"/>
      <c r="R13" s="8"/>
      <c r="S13" s="8"/>
      <c r="T13" s="8"/>
      <c r="U13" s="8"/>
    </row>
    <row r="14" spans="1:34" ht="22.9" customHeight="1" x14ac:dyDescent="0.4">
      <c r="A14" s="148"/>
      <c r="B14" s="149"/>
      <c r="C14" s="151"/>
      <c r="D14" s="36" t="s">
        <v>32</v>
      </c>
      <c r="E14" s="37" t="s">
        <v>33</v>
      </c>
      <c r="F14" s="38" t="s">
        <v>34</v>
      </c>
      <c r="G14" s="37" t="s">
        <v>33</v>
      </c>
      <c r="H14" s="38" t="s">
        <v>35</v>
      </c>
      <c r="I14" s="37" t="s">
        <v>33</v>
      </c>
      <c r="J14" s="36" t="s">
        <v>32</v>
      </c>
      <c r="K14" s="39" t="s">
        <v>33</v>
      </c>
      <c r="L14" s="38" t="s">
        <v>34</v>
      </c>
      <c r="M14" s="37" t="s">
        <v>33</v>
      </c>
      <c r="N14" s="38" t="s">
        <v>36</v>
      </c>
      <c r="O14" s="37" t="s">
        <v>33</v>
      </c>
      <c r="R14" s="8"/>
      <c r="S14" s="8"/>
      <c r="T14" s="8"/>
      <c r="U14" s="8"/>
    </row>
    <row r="15" spans="1:34" ht="16.899999999999999" customHeight="1" x14ac:dyDescent="0.4">
      <c r="A15" s="130" t="s">
        <v>37</v>
      </c>
      <c r="B15" s="131"/>
      <c r="C15" s="40">
        <f>SUMIF($D$22:$D$61,"高",$E$22:$E$61)</f>
        <v>0</v>
      </c>
      <c r="D15" s="41">
        <f>SUMIF($D$22:$D$61,"高",$H$22:$H$61)</f>
        <v>0</v>
      </c>
      <c r="E15" s="42">
        <f>IF($C$15&gt;0,(SUMIF($D$22:$D$61,"高",$H$22:$H$61)/SUMIF($D$22:$D$61,"高",$E$22:$E$61)),0)</f>
        <v>0</v>
      </c>
      <c r="F15" s="41">
        <f>SUMIF($D$22:$D$61,"高",$I$22:$I$61)</f>
        <v>0</v>
      </c>
      <c r="G15" s="43">
        <f>IF($C$15&gt;0,(SUMIF($D$22:$D$61,"高",$I$22:$I$61)/SUMIF($D$22:$D$61,"高",$E$22:$E$61)),0)</f>
        <v>0</v>
      </c>
      <c r="H15" s="41">
        <f>SUMIF($D$22:$D$61,"高",$J$22:$J$61)</f>
        <v>0</v>
      </c>
      <c r="I15" s="43">
        <f>IF($C$15&gt;0,(SUMIF($D$22:$D$61,"高",$J$22:$J$61)/SUMIF($D$22:$D$61,"高",$E$22:$E$61)),0)</f>
        <v>0</v>
      </c>
      <c r="J15" s="41">
        <f>SUMIF($D$22:$D$61,"高",$K$22:$K$61)</f>
        <v>0</v>
      </c>
      <c r="K15" s="43">
        <f>IF($C$15&gt;0,(SUMIF($D$22:$D$61,"高",$K$22:$K$61)/SUMIF($D$22:$D$61,"高",$E$22:$E$61)),0)</f>
        <v>0</v>
      </c>
      <c r="L15" s="41">
        <f>SUMIF($D$22:$D$61,"高",$L$22:$L$61)</f>
        <v>0</v>
      </c>
      <c r="M15" s="43">
        <f>IF($C$15&gt;0,(SUMIF($D$22:$D$61,"高",$L$22:$L$61)/SUMIF($D$22:$D$61,"高",$E$22:$E$61)),0)</f>
        <v>0</v>
      </c>
      <c r="N15" s="44">
        <f>SUMIF($D$22:$D$61,"高",$M$22:$M$61)</f>
        <v>0</v>
      </c>
      <c r="O15" s="42">
        <f>IF($C$15&gt;0,(SUMIF($D$22:$D$61,"高",$M$22:$M$61)/SUMIF($D$22:$D$61,"高",$E$22:$E$61)),0)</f>
        <v>0</v>
      </c>
      <c r="R15" s="8"/>
      <c r="S15" s="8"/>
      <c r="T15" s="8"/>
      <c r="U15" s="8"/>
    </row>
    <row r="16" spans="1:34" ht="16.899999999999999" customHeight="1" x14ac:dyDescent="0.4">
      <c r="A16" s="158" t="s">
        <v>38</v>
      </c>
      <c r="B16" s="159"/>
      <c r="C16" s="40">
        <f>SUMIF($D$22:$D$61,"し",$E$22:$E$61)</f>
        <v>0</v>
      </c>
      <c r="D16" s="41">
        <f>SUMIF($D$22:$D$61,"し",$H$22:$H$61)</f>
        <v>0</v>
      </c>
      <c r="E16" s="42">
        <f>IF($C$15&gt;0,(SUMIF($D$22:$D$61,"し",$H$22:$H$61)/SUMIF($D$22:$D$61,"し",$E$22:$E$61)),0)</f>
        <v>0</v>
      </c>
      <c r="F16" s="41">
        <f>SUMIF($D$22:$D$61,"し",$I$22:$I$61)</f>
        <v>0</v>
      </c>
      <c r="G16" s="43">
        <f>IF($C$15&gt;0,(SUMIF($D$22:$D$61,"し",$I$22:$I$61)/SUMIF($D$22:$D$61,"し",$E$22:$E$61)),0)</f>
        <v>0</v>
      </c>
      <c r="H16" s="41">
        <f>SUMIF($D$22:$D$61,"し",$J$22:$J$61)</f>
        <v>0</v>
      </c>
      <c r="I16" s="43">
        <f>IF($C$15&gt;0,(SUMIF($D$22:$D$61,"し",$J$22:$J$61)/SUMIF($D$22:$D$61,"し",$E$22:$E$61)),0)</f>
        <v>0</v>
      </c>
      <c r="J16" s="41">
        <f>SUMIF($D$22:$D$61,"し",$K$22:$K$61)</f>
        <v>0</v>
      </c>
      <c r="K16" s="43">
        <f>IF($C$15&gt;0,(SUMIF($D$22:$D$61,"し",$K$22:$K$61)/SUMIF($D$22:$D$61,"し",$E$22:$E$61)),0)</f>
        <v>0</v>
      </c>
      <c r="L16" s="41">
        <f>SUMIF($D$22:$D$61,"し",$L$22:$L$61)</f>
        <v>0</v>
      </c>
      <c r="M16" s="43">
        <f>IF($C$15&gt;0,(SUMIF($D$22:$D$61,"し",$L$22:$L$61)/SUMIF($D$22:$D$61,"し",$E$22:$E$61)),0)</f>
        <v>0</v>
      </c>
      <c r="N16" s="44">
        <f>SUMIF($D$22:$D$61,"し",$M$22:$M$61)</f>
        <v>0</v>
      </c>
      <c r="O16" s="42">
        <f>IF($C$15&gt;0,(SUMIF($D$22:$D$61,"し",$M$22:$M$61)/SUMIF($D$22:$D$61,"し",$E$22:$E$61)),0)</f>
        <v>0</v>
      </c>
      <c r="R16" s="8"/>
      <c r="S16" s="8"/>
      <c r="T16" s="8"/>
      <c r="U16" s="8"/>
    </row>
    <row r="17" spans="1:34" ht="16.899999999999999" customHeight="1" x14ac:dyDescent="0.4">
      <c r="A17" s="134" t="s">
        <v>27</v>
      </c>
      <c r="B17" s="135"/>
      <c r="C17" s="45">
        <f>C15+C16</f>
        <v>0</v>
      </c>
      <c r="D17" s="46">
        <f>D15+D16</f>
        <v>0</v>
      </c>
      <c r="E17" s="42">
        <f>IF($C$17&gt;0,(D17/$C$17),0)</f>
        <v>0</v>
      </c>
      <c r="F17" s="46">
        <f>F15+F16</f>
        <v>0</v>
      </c>
      <c r="G17" s="42">
        <f>IF(F17&gt;0,(F17/$C$17),0)</f>
        <v>0</v>
      </c>
      <c r="H17" s="46">
        <f>H15+H16</f>
        <v>0</v>
      </c>
      <c r="I17" s="42">
        <f>IF(H17&gt;0,(H17/$C$17),0)</f>
        <v>0</v>
      </c>
      <c r="J17" s="46">
        <f>J15+J16</f>
        <v>0</v>
      </c>
      <c r="K17" s="42">
        <f>IF(J17&gt;0,(J17/$C$17),0)</f>
        <v>0</v>
      </c>
      <c r="L17" s="46">
        <f>L15+L16</f>
        <v>0</v>
      </c>
      <c r="M17" s="42">
        <f>IF(L17&gt;0,(L17/$C$17),0)</f>
        <v>0</v>
      </c>
      <c r="N17" s="46">
        <f>N15+N16</f>
        <v>0</v>
      </c>
      <c r="O17" s="42">
        <f>IF(N17&gt;0,(N17/$C$17),0)</f>
        <v>0</v>
      </c>
      <c r="R17" s="8"/>
      <c r="S17" s="8"/>
      <c r="T17" s="8"/>
      <c r="U17" s="8"/>
    </row>
    <row r="18" spans="1:34" ht="15" customHeight="1" x14ac:dyDescent="0.4"/>
    <row r="19" spans="1:34" ht="25.5" x14ac:dyDescent="0.4">
      <c r="A19" s="136"/>
      <c r="B19" s="137"/>
      <c r="C19" s="47" t="s">
        <v>39</v>
      </c>
    </row>
    <row r="20" spans="1:34" ht="18" customHeight="1" x14ac:dyDescent="0.4">
      <c r="A20" s="132" t="s">
        <v>40</v>
      </c>
      <c r="B20" s="138"/>
      <c r="C20" s="138"/>
      <c r="D20" s="140" t="s">
        <v>41</v>
      </c>
      <c r="E20" s="142" t="s">
        <v>42</v>
      </c>
      <c r="F20" s="144" t="s">
        <v>43</v>
      </c>
      <c r="G20" s="145"/>
      <c r="H20" s="124" t="s">
        <v>44</v>
      </c>
      <c r="I20" s="125"/>
      <c r="J20" s="126"/>
      <c r="K20" s="127" t="s">
        <v>45</v>
      </c>
      <c r="L20" s="128"/>
      <c r="M20" s="129"/>
      <c r="N20" s="130" t="s">
        <v>46</v>
      </c>
      <c r="O20" s="131"/>
      <c r="P20" s="130" t="s">
        <v>47</v>
      </c>
      <c r="Q20" s="131"/>
      <c r="R20" s="130" t="s">
        <v>9</v>
      </c>
      <c r="S20" s="131"/>
      <c r="T20" s="132" t="s">
        <v>13</v>
      </c>
      <c r="U20" s="113" t="s">
        <v>14</v>
      </c>
      <c r="AA20" s="115" t="s">
        <v>48</v>
      </c>
      <c r="AB20" s="117" t="s">
        <v>49</v>
      </c>
      <c r="AC20" s="118"/>
      <c r="AD20" s="118"/>
      <c r="AE20" s="118"/>
      <c r="AF20" s="118"/>
      <c r="AG20" s="119"/>
      <c r="AH20" s="120" t="s">
        <v>50</v>
      </c>
    </row>
    <row r="21" spans="1:34" s="7" customFormat="1" ht="31.5" customHeight="1" x14ac:dyDescent="0.4">
      <c r="A21" s="133"/>
      <c r="B21" s="139"/>
      <c r="C21" s="139"/>
      <c r="D21" s="141"/>
      <c r="E21" s="143"/>
      <c r="F21" s="49" t="s">
        <v>51</v>
      </c>
      <c r="G21" s="50" t="s">
        <v>52</v>
      </c>
      <c r="H21" s="51" t="s">
        <v>32</v>
      </c>
      <c r="I21" s="52" t="s">
        <v>34</v>
      </c>
      <c r="J21" s="53" t="s">
        <v>53</v>
      </c>
      <c r="K21" s="51" t="s">
        <v>54</v>
      </c>
      <c r="L21" s="52" t="s">
        <v>34</v>
      </c>
      <c r="M21" s="53" t="s">
        <v>53</v>
      </c>
      <c r="N21" s="48" t="s">
        <v>13</v>
      </c>
      <c r="O21" s="54" t="s">
        <v>14</v>
      </c>
      <c r="P21" s="48" t="s">
        <v>13</v>
      </c>
      <c r="Q21" s="54" t="s">
        <v>14</v>
      </c>
      <c r="R21" s="55" t="s">
        <v>13</v>
      </c>
      <c r="S21" s="56" t="s">
        <v>14</v>
      </c>
      <c r="T21" s="133"/>
      <c r="U21" s="114"/>
      <c r="AA21" s="116"/>
      <c r="AB21" s="57" t="s">
        <v>55</v>
      </c>
      <c r="AC21" s="57" t="s">
        <v>56</v>
      </c>
      <c r="AD21" s="57" t="s">
        <v>57</v>
      </c>
      <c r="AE21" s="57" t="s">
        <v>58</v>
      </c>
      <c r="AF21" s="57" t="s">
        <v>59</v>
      </c>
      <c r="AG21" s="57" t="s">
        <v>60</v>
      </c>
      <c r="AH21" s="121"/>
    </row>
    <row r="22" spans="1:34" x14ac:dyDescent="0.4">
      <c r="A22" s="58">
        <v>1</v>
      </c>
      <c r="B22" s="122"/>
      <c r="C22" s="123"/>
      <c r="D22" s="59"/>
      <c r="E22" s="60"/>
      <c r="F22" s="61"/>
      <c r="G22" s="62"/>
      <c r="H22" s="63"/>
      <c r="I22" s="64"/>
      <c r="J22" s="65"/>
      <c r="K22" s="63"/>
      <c r="L22" s="64"/>
      <c r="M22" s="65"/>
      <c r="N22" s="66"/>
      <c r="O22" s="65"/>
      <c r="P22" s="63"/>
      <c r="Q22" s="65"/>
      <c r="R22" s="63"/>
      <c r="S22" s="65"/>
      <c r="T22" s="67">
        <f t="shared" ref="T22:T61" si="6">INT(Z22/60)</f>
        <v>0</v>
      </c>
      <c r="U22" s="68">
        <f t="shared" ref="U22:U61" si="7">MOD(Z22,60)</f>
        <v>0</v>
      </c>
      <c r="W22">
        <f>N22*60+O22</f>
        <v>0</v>
      </c>
      <c r="X22">
        <f>P22*60+Q22</f>
        <v>0</v>
      </c>
      <c r="Y22">
        <f>R22*60+S22</f>
        <v>0</v>
      </c>
      <c r="Z22">
        <f>W22+X22+Y22</f>
        <v>0</v>
      </c>
      <c r="AA22" s="69"/>
      <c r="AB22" s="70"/>
      <c r="AC22" s="70"/>
      <c r="AD22" s="70"/>
      <c r="AE22" s="70"/>
      <c r="AF22" s="69"/>
      <c r="AG22" s="69"/>
      <c r="AH22" s="69"/>
    </row>
    <row r="23" spans="1:34" x14ac:dyDescent="0.4">
      <c r="A23" s="71">
        <v>2</v>
      </c>
      <c r="B23" s="107"/>
      <c r="C23" s="108"/>
      <c r="D23" s="72"/>
      <c r="E23" s="73"/>
      <c r="F23" s="74"/>
      <c r="G23" s="75"/>
      <c r="H23" s="76"/>
      <c r="I23" s="77"/>
      <c r="J23" s="78"/>
      <c r="K23" s="76"/>
      <c r="L23" s="77"/>
      <c r="M23" s="78"/>
      <c r="N23" s="79"/>
      <c r="O23" s="78"/>
      <c r="P23" s="76"/>
      <c r="Q23" s="78"/>
      <c r="R23" s="76"/>
      <c r="S23" s="78"/>
      <c r="T23" s="80">
        <f t="shared" si="6"/>
        <v>0</v>
      </c>
      <c r="U23" s="81">
        <f t="shared" si="7"/>
        <v>0</v>
      </c>
      <c r="W23">
        <f t="shared" ref="W23:W61" si="8">N23*60+O23</f>
        <v>0</v>
      </c>
      <c r="X23">
        <f t="shared" ref="X23:X61" si="9">P23*60+Q23</f>
        <v>0</v>
      </c>
      <c r="Y23">
        <f t="shared" ref="Y23:Y61" si="10">R23*60+S23</f>
        <v>0</v>
      </c>
      <c r="Z23">
        <f t="shared" ref="Z23:Z61" si="11">W23+X23+Y23</f>
        <v>0</v>
      </c>
      <c r="AA23" s="82"/>
      <c r="AB23" s="83"/>
      <c r="AC23" s="83"/>
      <c r="AD23" s="83"/>
      <c r="AE23" s="83"/>
      <c r="AF23" s="82"/>
      <c r="AG23" s="82"/>
      <c r="AH23" s="82"/>
    </row>
    <row r="24" spans="1:34" x14ac:dyDescent="0.4">
      <c r="A24" s="71">
        <v>3</v>
      </c>
      <c r="B24" s="107"/>
      <c r="C24" s="108"/>
      <c r="D24" s="72"/>
      <c r="E24" s="73"/>
      <c r="F24" s="74"/>
      <c r="G24" s="75"/>
      <c r="H24" s="76"/>
      <c r="I24" s="77"/>
      <c r="J24" s="78"/>
      <c r="K24" s="76"/>
      <c r="L24" s="77"/>
      <c r="M24" s="78"/>
      <c r="N24" s="79"/>
      <c r="O24" s="78"/>
      <c r="P24" s="76"/>
      <c r="Q24" s="78"/>
      <c r="R24" s="76"/>
      <c r="S24" s="78"/>
      <c r="T24" s="80">
        <f t="shared" si="6"/>
        <v>0</v>
      </c>
      <c r="U24" s="81">
        <f t="shared" si="7"/>
        <v>0</v>
      </c>
      <c r="W24">
        <f t="shared" si="8"/>
        <v>0</v>
      </c>
      <c r="X24">
        <f t="shared" si="9"/>
        <v>0</v>
      </c>
      <c r="Y24">
        <f t="shared" si="10"/>
        <v>0</v>
      </c>
      <c r="Z24">
        <f t="shared" si="11"/>
        <v>0</v>
      </c>
      <c r="AA24" s="82"/>
      <c r="AB24" s="83"/>
      <c r="AC24" s="83"/>
      <c r="AD24" s="83"/>
      <c r="AE24" s="83"/>
      <c r="AF24" s="82"/>
      <c r="AG24" s="82"/>
      <c r="AH24" s="82"/>
    </row>
    <row r="25" spans="1:34" x14ac:dyDescent="0.4">
      <c r="A25" s="71">
        <v>4</v>
      </c>
      <c r="B25" s="107"/>
      <c r="C25" s="108"/>
      <c r="D25" s="72"/>
      <c r="E25" s="73"/>
      <c r="F25" s="74"/>
      <c r="G25" s="75"/>
      <c r="H25" s="76"/>
      <c r="I25" s="77"/>
      <c r="J25" s="78"/>
      <c r="K25" s="76"/>
      <c r="L25" s="77"/>
      <c r="M25" s="78"/>
      <c r="N25" s="79"/>
      <c r="O25" s="78"/>
      <c r="P25" s="76"/>
      <c r="Q25" s="78"/>
      <c r="R25" s="76"/>
      <c r="S25" s="78"/>
      <c r="T25" s="80">
        <f t="shared" si="6"/>
        <v>0</v>
      </c>
      <c r="U25" s="81">
        <f t="shared" si="7"/>
        <v>0</v>
      </c>
      <c r="W25">
        <f t="shared" si="8"/>
        <v>0</v>
      </c>
      <c r="X25">
        <f t="shared" si="9"/>
        <v>0</v>
      </c>
      <c r="Y25">
        <f t="shared" si="10"/>
        <v>0</v>
      </c>
      <c r="Z25">
        <f t="shared" si="11"/>
        <v>0</v>
      </c>
      <c r="AA25" s="82"/>
      <c r="AB25" s="83"/>
      <c r="AC25" s="83"/>
      <c r="AD25" s="83"/>
      <c r="AE25" s="83"/>
      <c r="AF25" s="82"/>
      <c r="AG25" s="82"/>
      <c r="AH25" s="82"/>
    </row>
    <row r="26" spans="1:34" x14ac:dyDescent="0.4">
      <c r="A26" s="71">
        <v>5</v>
      </c>
      <c r="B26" s="107"/>
      <c r="C26" s="108"/>
      <c r="D26" s="72"/>
      <c r="E26" s="73"/>
      <c r="F26" s="74"/>
      <c r="G26" s="75"/>
      <c r="H26" s="76"/>
      <c r="I26" s="77"/>
      <c r="J26" s="78"/>
      <c r="K26" s="76"/>
      <c r="L26" s="77"/>
      <c r="M26" s="78"/>
      <c r="N26" s="79"/>
      <c r="O26" s="78"/>
      <c r="P26" s="76"/>
      <c r="Q26" s="78"/>
      <c r="R26" s="76"/>
      <c r="S26" s="78"/>
      <c r="T26" s="80">
        <f t="shared" si="6"/>
        <v>0</v>
      </c>
      <c r="U26" s="81">
        <f t="shared" si="7"/>
        <v>0</v>
      </c>
      <c r="W26">
        <f t="shared" si="8"/>
        <v>0</v>
      </c>
      <c r="X26">
        <f t="shared" si="9"/>
        <v>0</v>
      </c>
      <c r="Y26">
        <f t="shared" si="10"/>
        <v>0</v>
      </c>
      <c r="Z26">
        <f t="shared" si="11"/>
        <v>0</v>
      </c>
      <c r="AA26" s="82"/>
      <c r="AB26" s="83"/>
      <c r="AC26" s="83"/>
      <c r="AD26" s="83"/>
      <c r="AE26" s="83"/>
      <c r="AF26" s="82"/>
      <c r="AG26" s="82"/>
      <c r="AH26" s="82"/>
    </row>
    <row r="27" spans="1:34" x14ac:dyDescent="0.4">
      <c r="A27" s="71">
        <v>6</v>
      </c>
      <c r="B27" s="107"/>
      <c r="C27" s="108"/>
      <c r="D27" s="72"/>
      <c r="E27" s="73"/>
      <c r="F27" s="74"/>
      <c r="G27" s="75"/>
      <c r="H27" s="76"/>
      <c r="I27" s="77"/>
      <c r="J27" s="78"/>
      <c r="K27" s="76"/>
      <c r="L27" s="77"/>
      <c r="M27" s="78"/>
      <c r="N27" s="79"/>
      <c r="O27" s="78"/>
      <c r="P27" s="76"/>
      <c r="Q27" s="78"/>
      <c r="R27" s="76"/>
      <c r="S27" s="78"/>
      <c r="T27" s="80">
        <f t="shared" si="6"/>
        <v>0</v>
      </c>
      <c r="U27" s="81">
        <f t="shared" si="7"/>
        <v>0</v>
      </c>
      <c r="W27">
        <f t="shared" si="8"/>
        <v>0</v>
      </c>
      <c r="X27">
        <f t="shared" si="9"/>
        <v>0</v>
      </c>
      <c r="Y27">
        <f t="shared" si="10"/>
        <v>0</v>
      </c>
      <c r="Z27">
        <f t="shared" si="11"/>
        <v>0</v>
      </c>
      <c r="AA27" s="82"/>
      <c r="AB27" s="83"/>
      <c r="AC27" s="83"/>
      <c r="AD27" s="83"/>
      <c r="AE27" s="83"/>
      <c r="AF27" s="82"/>
      <c r="AG27" s="82"/>
      <c r="AH27" s="82"/>
    </row>
    <row r="28" spans="1:34" x14ac:dyDescent="0.4">
      <c r="A28" s="71">
        <v>7</v>
      </c>
      <c r="B28" s="107"/>
      <c r="C28" s="108"/>
      <c r="D28" s="72"/>
      <c r="E28" s="73"/>
      <c r="F28" s="74"/>
      <c r="G28" s="75"/>
      <c r="H28" s="76"/>
      <c r="I28" s="77"/>
      <c r="J28" s="78"/>
      <c r="K28" s="76"/>
      <c r="L28" s="77"/>
      <c r="M28" s="78"/>
      <c r="N28" s="79"/>
      <c r="O28" s="78"/>
      <c r="P28" s="76"/>
      <c r="Q28" s="78"/>
      <c r="R28" s="76"/>
      <c r="S28" s="78"/>
      <c r="T28" s="80">
        <f t="shared" si="6"/>
        <v>0</v>
      </c>
      <c r="U28" s="81">
        <f t="shared" si="7"/>
        <v>0</v>
      </c>
      <c r="W28">
        <f t="shared" si="8"/>
        <v>0</v>
      </c>
      <c r="X28">
        <f t="shared" si="9"/>
        <v>0</v>
      </c>
      <c r="Y28">
        <f t="shared" si="10"/>
        <v>0</v>
      </c>
      <c r="Z28">
        <f t="shared" si="11"/>
        <v>0</v>
      </c>
      <c r="AA28" s="82"/>
      <c r="AB28" s="83"/>
      <c r="AC28" s="83"/>
      <c r="AD28" s="83"/>
      <c r="AE28" s="83"/>
      <c r="AF28" s="82"/>
      <c r="AG28" s="82"/>
      <c r="AH28" s="82"/>
    </row>
    <row r="29" spans="1:34" x14ac:dyDescent="0.4">
      <c r="A29" s="71">
        <v>8</v>
      </c>
      <c r="B29" s="107"/>
      <c r="C29" s="108"/>
      <c r="D29" s="72"/>
      <c r="E29" s="73"/>
      <c r="F29" s="74"/>
      <c r="G29" s="75"/>
      <c r="H29" s="76"/>
      <c r="I29" s="77"/>
      <c r="J29" s="78"/>
      <c r="K29" s="76"/>
      <c r="L29" s="77"/>
      <c r="M29" s="78"/>
      <c r="N29" s="79"/>
      <c r="O29" s="78"/>
      <c r="P29" s="76"/>
      <c r="Q29" s="78"/>
      <c r="R29" s="76"/>
      <c r="S29" s="78"/>
      <c r="T29" s="80">
        <f t="shared" si="6"/>
        <v>0</v>
      </c>
      <c r="U29" s="81">
        <f t="shared" si="7"/>
        <v>0</v>
      </c>
      <c r="W29">
        <f t="shared" si="8"/>
        <v>0</v>
      </c>
      <c r="X29">
        <f t="shared" si="9"/>
        <v>0</v>
      </c>
      <c r="Y29">
        <f t="shared" si="10"/>
        <v>0</v>
      </c>
      <c r="Z29">
        <f t="shared" si="11"/>
        <v>0</v>
      </c>
      <c r="AA29" s="82"/>
      <c r="AB29" s="83"/>
      <c r="AC29" s="83"/>
      <c r="AD29" s="83"/>
      <c r="AE29" s="83"/>
      <c r="AF29" s="82"/>
      <c r="AG29" s="82"/>
      <c r="AH29" s="82"/>
    </row>
    <row r="30" spans="1:34" x14ac:dyDescent="0.4">
      <c r="A30" s="71">
        <v>9</v>
      </c>
      <c r="B30" s="107"/>
      <c r="C30" s="108"/>
      <c r="D30" s="72"/>
      <c r="E30" s="73"/>
      <c r="F30" s="74"/>
      <c r="G30" s="75"/>
      <c r="H30" s="76"/>
      <c r="I30" s="77"/>
      <c r="J30" s="78"/>
      <c r="K30" s="76"/>
      <c r="L30" s="77"/>
      <c r="M30" s="78"/>
      <c r="N30" s="79"/>
      <c r="O30" s="78"/>
      <c r="P30" s="76"/>
      <c r="Q30" s="78"/>
      <c r="R30" s="76"/>
      <c r="S30" s="78"/>
      <c r="T30" s="80">
        <f t="shared" si="6"/>
        <v>0</v>
      </c>
      <c r="U30" s="81">
        <f t="shared" si="7"/>
        <v>0</v>
      </c>
      <c r="W30">
        <f t="shared" si="8"/>
        <v>0</v>
      </c>
      <c r="X30">
        <f t="shared" si="9"/>
        <v>0</v>
      </c>
      <c r="Y30">
        <f t="shared" si="10"/>
        <v>0</v>
      </c>
      <c r="Z30">
        <f t="shared" si="11"/>
        <v>0</v>
      </c>
      <c r="AA30" s="82"/>
      <c r="AB30" s="83"/>
      <c r="AC30" s="83"/>
      <c r="AD30" s="83"/>
      <c r="AE30" s="83"/>
      <c r="AF30" s="82"/>
      <c r="AG30" s="82"/>
      <c r="AH30" s="82"/>
    </row>
    <row r="31" spans="1:34" x14ac:dyDescent="0.4">
      <c r="A31" s="71">
        <v>10</v>
      </c>
      <c r="B31" s="107"/>
      <c r="C31" s="108"/>
      <c r="D31" s="72"/>
      <c r="E31" s="73"/>
      <c r="F31" s="74"/>
      <c r="G31" s="75"/>
      <c r="H31" s="76"/>
      <c r="I31" s="77"/>
      <c r="J31" s="78"/>
      <c r="K31" s="76"/>
      <c r="L31" s="77"/>
      <c r="M31" s="78"/>
      <c r="N31" s="79"/>
      <c r="O31" s="78"/>
      <c r="P31" s="76"/>
      <c r="Q31" s="78"/>
      <c r="R31" s="76"/>
      <c r="S31" s="78"/>
      <c r="T31" s="80">
        <f t="shared" si="6"/>
        <v>0</v>
      </c>
      <c r="U31" s="81">
        <f t="shared" si="7"/>
        <v>0</v>
      </c>
      <c r="W31">
        <f t="shared" si="8"/>
        <v>0</v>
      </c>
      <c r="X31">
        <f t="shared" si="9"/>
        <v>0</v>
      </c>
      <c r="Y31">
        <f t="shared" si="10"/>
        <v>0</v>
      </c>
      <c r="Z31">
        <f t="shared" si="11"/>
        <v>0</v>
      </c>
      <c r="AA31" s="82"/>
      <c r="AB31" s="83"/>
      <c r="AC31" s="83"/>
      <c r="AD31" s="83"/>
      <c r="AE31" s="83"/>
      <c r="AF31" s="82"/>
      <c r="AG31" s="82"/>
      <c r="AH31" s="82"/>
    </row>
    <row r="32" spans="1:34" x14ac:dyDescent="0.4">
      <c r="A32" s="71">
        <v>11</v>
      </c>
      <c r="B32" s="107"/>
      <c r="C32" s="108"/>
      <c r="D32" s="72"/>
      <c r="E32" s="73"/>
      <c r="F32" s="74"/>
      <c r="G32" s="75"/>
      <c r="H32" s="76"/>
      <c r="I32" s="77"/>
      <c r="J32" s="78"/>
      <c r="K32" s="76"/>
      <c r="L32" s="77"/>
      <c r="M32" s="78"/>
      <c r="N32" s="79"/>
      <c r="O32" s="78"/>
      <c r="P32" s="76"/>
      <c r="Q32" s="78"/>
      <c r="R32" s="76"/>
      <c r="S32" s="78"/>
      <c r="T32" s="80">
        <f t="shared" si="6"/>
        <v>0</v>
      </c>
      <c r="U32" s="81">
        <f t="shared" si="7"/>
        <v>0</v>
      </c>
      <c r="W32">
        <f t="shared" si="8"/>
        <v>0</v>
      </c>
      <c r="X32">
        <f t="shared" si="9"/>
        <v>0</v>
      </c>
      <c r="Y32">
        <f t="shared" si="10"/>
        <v>0</v>
      </c>
      <c r="Z32">
        <f t="shared" si="11"/>
        <v>0</v>
      </c>
      <c r="AA32" s="82"/>
      <c r="AB32" s="83"/>
      <c r="AC32" s="83"/>
      <c r="AD32" s="83"/>
      <c r="AE32" s="83"/>
      <c r="AF32" s="82"/>
      <c r="AG32" s="82"/>
      <c r="AH32" s="82"/>
    </row>
    <row r="33" spans="1:34" x14ac:dyDescent="0.4">
      <c r="A33" s="71">
        <v>12</v>
      </c>
      <c r="B33" s="107"/>
      <c r="C33" s="108"/>
      <c r="D33" s="72"/>
      <c r="E33" s="73"/>
      <c r="F33" s="74"/>
      <c r="G33" s="75"/>
      <c r="H33" s="76"/>
      <c r="I33" s="77"/>
      <c r="J33" s="78"/>
      <c r="K33" s="76"/>
      <c r="L33" s="77"/>
      <c r="M33" s="78"/>
      <c r="N33" s="79"/>
      <c r="O33" s="78"/>
      <c r="P33" s="76"/>
      <c r="Q33" s="78"/>
      <c r="R33" s="76"/>
      <c r="S33" s="78"/>
      <c r="T33" s="80">
        <f t="shared" si="6"/>
        <v>0</v>
      </c>
      <c r="U33" s="81">
        <f t="shared" si="7"/>
        <v>0</v>
      </c>
      <c r="W33">
        <f t="shared" si="8"/>
        <v>0</v>
      </c>
      <c r="X33">
        <f t="shared" si="9"/>
        <v>0</v>
      </c>
      <c r="Y33">
        <f t="shared" si="10"/>
        <v>0</v>
      </c>
      <c r="Z33">
        <f t="shared" si="11"/>
        <v>0</v>
      </c>
      <c r="AA33" s="82"/>
      <c r="AB33" s="83"/>
      <c r="AC33" s="83"/>
      <c r="AD33" s="83"/>
      <c r="AE33" s="83"/>
      <c r="AF33" s="82"/>
      <c r="AG33" s="82"/>
      <c r="AH33" s="82"/>
    </row>
    <row r="34" spans="1:34" x14ac:dyDescent="0.4">
      <c r="A34" s="71">
        <v>13</v>
      </c>
      <c r="B34" s="107"/>
      <c r="C34" s="108"/>
      <c r="D34" s="72"/>
      <c r="E34" s="73"/>
      <c r="F34" s="74"/>
      <c r="G34" s="75"/>
      <c r="H34" s="76"/>
      <c r="I34" s="77"/>
      <c r="J34" s="78"/>
      <c r="K34" s="76"/>
      <c r="L34" s="77"/>
      <c r="M34" s="78"/>
      <c r="N34" s="79"/>
      <c r="O34" s="78"/>
      <c r="P34" s="76"/>
      <c r="Q34" s="78"/>
      <c r="R34" s="76"/>
      <c r="S34" s="78"/>
      <c r="T34" s="80">
        <f t="shared" si="6"/>
        <v>0</v>
      </c>
      <c r="U34" s="81">
        <f t="shared" si="7"/>
        <v>0</v>
      </c>
      <c r="W34">
        <f t="shared" si="8"/>
        <v>0</v>
      </c>
      <c r="X34">
        <f t="shared" si="9"/>
        <v>0</v>
      </c>
      <c r="Y34">
        <f t="shared" si="10"/>
        <v>0</v>
      </c>
      <c r="Z34">
        <f t="shared" si="11"/>
        <v>0</v>
      </c>
      <c r="AA34" s="82"/>
      <c r="AB34" s="83"/>
      <c r="AC34" s="83"/>
      <c r="AD34" s="83"/>
      <c r="AE34" s="83"/>
      <c r="AF34" s="82"/>
      <c r="AG34" s="82"/>
      <c r="AH34" s="82"/>
    </row>
    <row r="35" spans="1:34" x14ac:dyDescent="0.4">
      <c r="A35" s="71">
        <v>14</v>
      </c>
      <c r="B35" s="107"/>
      <c r="C35" s="108"/>
      <c r="D35" s="72"/>
      <c r="E35" s="73"/>
      <c r="F35" s="74"/>
      <c r="G35" s="75"/>
      <c r="H35" s="76"/>
      <c r="I35" s="77"/>
      <c r="J35" s="78"/>
      <c r="K35" s="76"/>
      <c r="L35" s="77"/>
      <c r="M35" s="78"/>
      <c r="N35" s="79"/>
      <c r="O35" s="78"/>
      <c r="P35" s="76"/>
      <c r="Q35" s="78"/>
      <c r="R35" s="76"/>
      <c r="S35" s="78"/>
      <c r="T35" s="80">
        <f t="shared" si="6"/>
        <v>0</v>
      </c>
      <c r="U35" s="81">
        <f t="shared" si="7"/>
        <v>0</v>
      </c>
      <c r="W35">
        <f t="shared" si="8"/>
        <v>0</v>
      </c>
      <c r="X35">
        <f t="shared" si="9"/>
        <v>0</v>
      </c>
      <c r="Y35">
        <f t="shared" si="10"/>
        <v>0</v>
      </c>
      <c r="Z35">
        <f t="shared" si="11"/>
        <v>0</v>
      </c>
      <c r="AA35" s="82"/>
      <c r="AB35" s="83"/>
      <c r="AC35" s="83"/>
      <c r="AD35" s="83"/>
      <c r="AE35" s="83"/>
      <c r="AF35" s="82"/>
      <c r="AG35" s="82"/>
      <c r="AH35" s="82"/>
    </row>
    <row r="36" spans="1:34" x14ac:dyDescent="0.4">
      <c r="A36" s="71">
        <v>15</v>
      </c>
      <c r="B36" s="107"/>
      <c r="C36" s="108"/>
      <c r="D36" s="72"/>
      <c r="E36" s="73"/>
      <c r="F36" s="74"/>
      <c r="G36" s="75"/>
      <c r="H36" s="76"/>
      <c r="I36" s="77"/>
      <c r="J36" s="78"/>
      <c r="K36" s="76"/>
      <c r="L36" s="77"/>
      <c r="M36" s="78"/>
      <c r="N36" s="79"/>
      <c r="O36" s="78"/>
      <c r="P36" s="76"/>
      <c r="Q36" s="78"/>
      <c r="R36" s="76"/>
      <c r="S36" s="78"/>
      <c r="T36" s="80">
        <f t="shared" si="6"/>
        <v>0</v>
      </c>
      <c r="U36" s="81">
        <f t="shared" si="7"/>
        <v>0</v>
      </c>
      <c r="W36">
        <f t="shared" si="8"/>
        <v>0</v>
      </c>
      <c r="X36">
        <f t="shared" si="9"/>
        <v>0</v>
      </c>
      <c r="Y36">
        <f t="shared" si="10"/>
        <v>0</v>
      </c>
      <c r="Z36">
        <f t="shared" si="11"/>
        <v>0</v>
      </c>
      <c r="AA36" s="82"/>
      <c r="AB36" s="83"/>
      <c r="AC36" s="83"/>
      <c r="AD36" s="83"/>
      <c r="AE36" s="83"/>
      <c r="AF36" s="82"/>
      <c r="AG36" s="82"/>
      <c r="AH36" s="82"/>
    </row>
    <row r="37" spans="1:34" x14ac:dyDescent="0.4">
      <c r="A37" s="71">
        <v>16</v>
      </c>
      <c r="B37" s="107"/>
      <c r="C37" s="108"/>
      <c r="D37" s="72"/>
      <c r="E37" s="73"/>
      <c r="F37" s="74"/>
      <c r="G37" s="75"/>
      <c r="H37" s="76"/>
      <c r="I37" s="77"/>
      <c r="J37" s="78"/>
      <c r="K37" s="76"/>
      <c r="L37" s="77"/>
      <c r="M37" s="78"/>
      <c r="N37" s="79"/>
      <c r="O37" s="78"/>
      <c r="P37" s="76"/>
      <c r="Q37" s="78"/>
      <c r="R37" s="76"/>
      <c r="S37" s="78"/>
      <c r="T37" s="80">
        <f t="shared" si="6"/>
        <v>0</v>
      </c>
      <c r="U37" s="81">
        <f t="shared" si="7"/>
        <v>0</v>
      </c>
      <c r="W37">
        <f t="shared" si="8"/>
        <v>0</v>
      </c>
      <c r="X37">
        <f t="shared" si="9"/>
        <v>0</v>
      </c>
      <c r="Y37">
        <f t="shared" si="10"/>
        <v>0</v>
      </c>
      <c r="Z37">
        <f t="shared" si="11"/>
        <v>0</v>
      </c>
      <c r="AA37" s="82"/>
      <c r="AB37" s="83"/>
      <c r="AC37" s="83"/>
      <c r="AD37" s="83"/>
      <c r="AE37" s="83"/>
      <c r="AF37" s="82"/>
      <c r="AG37" s="82"/>
      <c r="AH37" s="82"/>
    </row>
    <row r="38" spans="1:34" x14ac:dyDescent="0.4">
      <c r="A38" s="71">
        <v>17</v>
      </c>
      <c r="B38" s="107"/>
      <c r="C38" s="108"/>
      <c r="D38" s="72"/>
      <c r="E38" s="73"/>
      <c r="F38" s="74"/>
      <c r="G38" s="75"/>
      <c r="H38" s="76"/>
      <c r="I38" s="77"/>
      <c r="J38" s="78"/>
      <c r="K38" s="76"/>
      <c r="L38" s="77"/>
      <c r="M38" s="78"/>
      <c r="N38" s="79"/>
      <c r="O38" s="78"/>
      <c r="P38" s="76"/>
      <c r="Q38" s="78"/>
      <c r="R38" s="76"/>
      <c r="S38" s="78"/>
      <c r="T38" s="80">
        <f t="shared" si="6"/>
        <v>0</v>
      </c>
      <c r="U38" s="81">
        <f t="shared" si="7"/>
        <v>0</v>
      </c>
      <c r="W38">
        <f t="shared" si="8"/>
        <v>0</v>
      </c>
      <c r="X38">
        <f t="shared" si="9"/>
        <v>0</v>
      </c>
      <c r="Y38">
        <f t="shared" si="10"/>
        <v>0</v>
      </c>
      <c r="Z38">
        <f t="shared" si="11"/>
        <v>0</v>
      </c>
      <c r="AA38" s="82"/>
      <c r="AB38" s="83"/>
      <c r="AC38" s="83"/>
      <c r="AD38" s="83"/>
      <c r="AE38" s="83"/>
      <c r="AF38" s="82"/>
      <c r="AG38" s="82"/>
      <c r="AH38" s="82"/>
    </row>
    <row r="39" spans="1:34" x14ac:dyDescent="0.4">
      <c r="A39" s="71">
        <v>18</v>
      </c>
      <c r="B39" s="107"/>
      <c r="C39" s="108"/>
      <c r="D39" s="72"/>
      <c r="E39" s="73"/>
      <c r="F39" s="74"/>
      <c r="G39" s="75"/>
      <c r="H39" s="76"/>
      <c r="I39" s="77"/>
      <c r="J39" s="78"/>
      <c r="K39" s="76"/>
      <c r="L39" s="77"/>
      <c r="M39" s="78"/>
      <c r="N39" s="79"/>
      <c r="O39" s="78"/>
      <c r="P39" s="76"/>
      <c r="Q39" s="78"/>
      <c r="R39" s="76"/>
      <c r="S39" s="78"/>
      <c r="T39" s="80">
        <f t="shared" si="6"/>
        <v>0</v>
      </c>
      <c r="U39" s="81">
        <f t="shared" si="7"/>
        <v>0</v>
      </c>
      <c r="W39">
        <f t="shared" si="8"/>
        <v>0</v>
      </c>
      <c r="X39">
        <f t="shared" si="9"/>
        <v>0</v>
      </c>
      <c r="Y39">
        <f t="shared" si="10"/>
        <v>0</v>
      </c>
      <c r="Z39">
        <f t="shared" si="11"/>
        <v>0</v>
      </c>
      <c r="AA39" s="82"/>
      <c r="AB39" s="83"/>
      <c r="AC39" s="83"/>
      <c r="AD39" s="83"/>
      <c r="AE39" s="83"/>
      <c r="AF39" s="82"/>
      <c r="AG39" s="82"/>
      <c r="AH39" s="82"/>
    </row>
    <row r="40" spans="1:34" x14ac:dyDescent="0.4">
      <c r="A40" s="71">
        <v>19</v>
      </c>
      <c r="B40" s="107"/>
      <c r="C40" s="108"/>
      <c r="D40" s="72"/>
      <c r="E40" s="73"/>
      <c r="F40" s="74"/>
      <c r="G40" s="75"/>
      <c r="H40" s="76"/>
      <c r="I40" s="77"/>
      <c r="J40" s="78"/>
      <c r="K40" s="76"/>
      <c r="L40" s="77"/>
      <c r="M40" s="78"/>
      <c r="N40" s="79"/>
      <c r="O40" s="78"/>
      <c r="P40" s="76"/>
      <c r="Q40" s="78"/>
      <c r="R40" s="76"/>
      <c r="S40" s="78"/>
      <c r="T40" s="80">
        <f t="shared" si="6"/>
        <v>0</v>
      </c>
      <c r="U40" s="81">
        <f t="shared" si="7"/>
        <v>0</v>
      </c>
      <c r="W40">
        <f t="shared" si="8"/>
        <v>0</v>
      </c>
      <c r="X40">
        <f t="shared" si="9"/>
        <v>0</v>
      </c>
      <c r="Y40">
        <f t="shared" si="10"/>
        <v>0</v>
      </c>
      <c r="Z40">
        <f t="shared" si="11"/>
        <v>0</v>
      </c>
      <c r="AA40" s="82"/>
      <c r="AB40" s="83"/>
      <c r="AC40" s="83"/>
      <c r="AD40" s="83"/>
      <c r="AE40" s="83"/>
      <c r="AF40" s="82"/>
      <c r="AG40" s="82"/>
      <c r="AH40" s="82"/>
    </row>
    <row r="41" spans="1:34" x14ac:dyDescent="0.4">
      <c r="A41" s="71">
        <v>20</v>
      </c>
      <c r="B41" s="107"/>
      <c r="C41" s="108"/>
      <c r="D41" s="72"/>
      <c r="E41" s="73"/>
      <c r="F41" s="74"/>
      <c r="G41" s="75"/>
      <c r="H41" s="76"/>
      <c r="I41" s="77"/>
      <c r="J41" s="78"/>
      <c r="K41" s="76"/>
      <c r="L41" s="77"/>
      <c r="M41" s="78"/>
      <c r="N41" s="79"/>
      <c r="O41" s="78"/>
      <c r="P41" s="76"/>
      <c r="Q41" s="78"/>
      <c r="R41" s="76"/>
      <c r="S41" s="78"/>
      <c r="T41" s="80">
        <f t="shared" si="6"/>
        <v>0</v>
      </c>
      <c r="U41" s="81">
        <f t="shared" si="7"/>
        <v>0</v>
      </c>
      <c r="W41">
        <f t="shared" si="8"/>
        <v>0</v>
      </c>
      <c r="X41">
        <f t="shared" si="9"/>
        <v>0</v>
      </c>
      <c r="Y41">
        <f t="shared" si="10"/>
        <v>0</v>
      </c>
      <c r="Z41">
        <f t="shared" si="11"/>
        <v>0</v>
      </c>
      <c r="AA41" s="82"/>
      <c r="AB41" s="83"/>
      <c r="AC41" s="83"/>
      <c r="AD41" s="83"/>
      <c r="AE41" s="83"/>
      <c r="AF41" s="82"/>
      <c r="AG41" s="82"/>
      <c r="AH41" s="82"/>
    </row>
    <row r="42" spans="1:34" x14ac:dyDescent="0.4">
      <c r="A42" s="71">
        <v>21</v>
      </c>
      <c r="B42" s="107"/>
      <c r="C42" s="108"/>
      <c r="D42" s="72"/>
      <c r="E42" s="73"/>
      <c r="F42" s="74"/>
      <c r="G42" s="75"/>
      <c r="H42" s="76"/>
      <c r="I42" s="77"/>
      <c r="J42" s="78"/>
      <c r="K42" s="76"/>
      <c r="L42" s="77"/>
      <c r="M42" s="78"/>
      <c r="N42" s="79"/>
      <c r="O42" s="78"/>
      <c r="P42" s="76"/>
      <c r="Q42" s="78"/>
      <c r="R42" s="76"/>
      <c r="S42" s="78"/>
      <c r="T42" s="80">
        <f t="shared" si="6"/>
        <v>0</v>
      </c>
      <c r="U42" s="81">
        <f t="shared" si="7"/>
        <v>0</v>
      </c>
      <c r="W42">
        <f t="shared" si="8"/>
        <v>0</v>
      </c>
      <c r="X42">
        <f t="shared" si="9"/>
        <v>0</v>
      </c>
      <c r="Y42">
        <f t="shared" si="10"/>
        <v>0</v>
      </c>
      <c r="Z42">
        <f t="shared" si="11"/>
        <v>0</v>
      </c>
      <c r="AA42" s="82"/>
      <c r="AB42" s="83"/>
      <c r="AC42" s="83"/>
      <c r="AD42" s="83"/>
      <c r="AE42" s="83"/>
      <c r="AF42" s="82"/>
      <c r="AG42" s="82"/>
      <c r="AH42" s="82"/>
    </row>
    <row r="43" spans="1:34" x14ac:dyDescent="0.4">
      <c r="A43" s="71">
        <v>22</v>
      </c>
      <c r="B43" s="107"/>
      <c r="C43" s="108"/>
      <c r="D43" s="72"/>
      <c r="E43" s="73"/>
      <c r="F43" s="74"/>
      <c r="G43" s="75"/>
      <c r="H43" s="76"/>
      <c r="I43" s="77"/>
      <c r="J43" s="78"/>
      <c r="K43" s="76"/>
      <c r="L43" s="77"/>
      <c r="M43" s="78"/>
      <c r="N43" s="79"/>
      <c r="O43" s="78"/>
      <c r="P43" s="76"/>
      <c r="Q43" s="78"/>
      <c r="R43" s="76"/>
      <c r="S43" s="78"/>
      <c r="T43" s="80">
        <f t="shared" si="6"/>
        <v>0</v>
      </c>
      <c r="U43" s="81">
        <f t="shared" si="7"/>
        <v>0</v>
      </c>
      <c r="W43">
        <f t="shared" si="8"/>
        <v>0</v>
      </c>
      <c r="X43">
        <f t="shared" si="9"/>
        <v>0</v>
      </c>
      <c r="Y43">
        <f t="shared" si="10"/>
        <v>0</v>
      </c>
      <c r="Z43">
        <f t="shared" si="11"/>
        <v>0</v>
      </c>
      <c r="AA43" s="82"/>
      <c r="AB43" s="83"/>
      <c r="AC43" s="83"/>
      <c r="AD43" s="83"/>
      <c r="AE43" s="83"/>
      <c r="AF43" s="82"/>
      <c r="AG43" s="82"/>
      <c r="AH43" s="82"/>
    </row>
    <row r="44" spans="1:34" x14ac:dyDescent="0.4">
      <c r="A44" s="71">
        <v>23</v>
      </c>
      <c r="B44" s="107"/>
      <c r="C44" s="108"/>
      <c r="D44" s="72"/>
      <c r="E44" s="73"/>
      <c r="F44" s="74"/>
      <c r="G44" s="75"/>
      <c r="H44" s="76"/>
      <c r="I44" s="77"/>
      <c r="J44" s="78"/>
      <c r="K44" s="76"/>
      <c r="L44" s="77"/>
      <c r="M44" s="78"/>
      <c r="N44" s="79"/>
      <c r="O44" s="78"/>
      <c r="P44" s="76"/>
      <c r="Q44" s="78"/>
      <c r="R44" s="76"/>
      <c r="S44" s="78"/>
      <c r="T44" s="80">
        <f t="shared" si="6"/>
        <v>0</v>
      </c>
      <c r="U44" s="81">
        <f t="shared" si="7"/>
        <v>0</v>
      </c>
      <c r="W44">
        <f t="shared" si="8"/>
        <v>0</v>
      </c>
      <c r="X44">
        <f t="shared" si="9"/>
        <v>0</v>
      </c>
      <c r="Y44">
        <f t="shared" si="10"/>
        <v>0</v>
      </c>
      <c r="Z44">
        <f t="shared" si="11"/>
        <v>0</v>
      </c>
      <c r="AA44" s="82"/>
      <c r="AB44" s="83"/>
      <c r="AC44" s="83"/>
      <c r="AD44" s="83"/>
      <c r="AE44" s="83"/>
      <c r="AF44" s="82"/>
      <c r="AG44" s="82"/>
      <c r="AH44" s="82"/>
    </row>
    <row r="45" spans="1:34" x14ac:dyDescent="0.4">
      <c r="A45" s="71">
        <v>24</v>
      </c>
      <c r="B45" s="107"/>
      <c r="C45" s="108"/>
      <c r="D45" s="72"/>
      <c r="E45" s="73"/>
      <c r="F45" s="74"/>
      <c r="G45" s="75"/>
      <c r="H45" s="76"/>
      <c r="I45" s="77"/>
      <c r="J45" s="78"/>
      <c r="K45" s="76"/>
      <c r="L45" s="77"/>
      <c r="M45" s="78"/>
      <c r="N45" s="79"/>
      <c r="O45" s="78"/>
      <c r="P45" s="76"/>
      <c r="Q45" s="78"/>
      <c r="R45" s="76"/>
      <c r="S45" s="78"/>
      <c r="T45" s="80">
        <f t="shared" si="6"/>
        <v>0</v>
      </c>
      <c r="U45" s="81">
        <f t="shared" si="7"/>
        <v>0</v>
      </c>
      <c r="W45">
        <f t="shared" si="8"/>
        <v>0</v>
      </c>
      <c r="X45">
        <f t="shared" si="9"/>
        <v>0</v>
      </c>
      <c r="Y45">
        <f t="shared" si="10"/>
        <v>0</v>
      </c>
      <c r="Z45">
        <f t="shared" si="11"/>
        <v>0</v>
      </c>
      <c r="AA45" s="82"/>
      <c r="AB45" s="83"/>
      <c r="AC45" s="83"/>
      <c r="AD45" s="83"/>
      <c r="AE45" s="83"/>
      <c r="AF45" s="82"/>
      <c r="AG45" s="82"/>
      <c r="AH45" s="82"/>
    </row>
    <row r="46" spans="1:34" x14ac:dyDescent="0.4">
      <c r="A46" s="71">
        <v>25</v>
      </c>
      <c r="B46" s="107"/>
      <c r="C46" s="108"/>
      <c r="D46" s="72"/>
      <c r="E46" s="73"/>
      <c r="F46" s="74"/>
      <c r="G46" s="75"/>
      <c r="H46" s="76"/>
      <c r="I46" s="77"/>
      <c r="J46" s="78"/>
      <c r="K46" s="76"/>
      <c r="L46" s="77"/>
      <c r="M46" s="78"/>
      <c r="N46" s="79"/>
      <c r="O46" s="78"/>
      <c r="P46" s="76"/>
      <c r="Q46" s="78"/>
      <c r="R46" s="76"/>
      <c r="S46" s="78"/>
      <c r="T46" s="80">
        <f t="shared" si="6"/>
        <v>0</v>
      </c>
      <c r="U46" s="81">
        <f t="shared" si="7"/>
        <v>0</v>
      </c>
      <c r="W46">
        <f t="shared" si="8"/>
        <v>0</v>
      </c>
      <c r="X46">
        <f t="shared" si="9"/>
        <v>0</v>
      </c>
      <c r="Y46">
        <f t="shared" si="10"/>
        <v>0</v>
      </c>
      <c r="Z46">
        <f t="shared" si="11"/>
        <v>0</v>
      </c>
      <c r="AA46" s="82"/>
      <c r="AB46" s="83"/>
      <c r="AC46" s="83"/>
      <c r="AD46" s="83"/>
      <c r="AE46" s="83"/>
      <c r="AF46" s="82"/>
      <c r="AG46" s="82"/>
      <c r="AH46" s="82"/>
    </row>
    <row r="47" spans="1:34" x14ac:dyDescent="0.4">
      <c r="A47" s="71">
        <v>26</v>
      </c>
      <c r="B47" s="107"/>
      <c r="C47" s="108"/>
      <c r="D47" s="72"/>
      <c r="E47" s="73"/>
      <c r="F47" s="74"/>
      <c r="G47" s="75"/>
      <c r="H47" s="76"/>
      <c r="I47" s="77"/>
      <c r="J47" s="78"/>
      <c r="K47" s="76"/>
      <c r="L47" s="77"/>
      <c r="M47" s="78"/>
      <c r="N47" s="79"/>
      <c r="O47" s="78"/>
      <c r="P47" s="76"/>
      <c r="Q47" s="78"/>
      <c r="R47" s="76"/>
      <c r="S47" s="78"/>
      <c r="T47" s="80">
        <f t="shared" si="6"/>
        <v>0</v>
      </c>
      <c r="U47" s="81">
        <f t="shared" si="7"/>
        <v>0</v>
      </c>
      <c r="W47">
        <f t="shared" si="8"/>
        <v>0</v>
      </c>
      <c r="X47">
        <f t="shared" si="9"/>
        <v>0</v>
      </c>
      <c r="Y47">
        <f t="shared" si="10"/>
        <v>0</v>
      </c>
      <c r="Z47">
        <f t="shared" si="11"/>
        <v>0</v>
      </c>
      <c r="AA47" s="82"/>
      <c r="AB47" s="83"/>
      <c r="AC47" s="83"/>
      <c r="AD47" s="83"/>
      <c r="AE47" s="83"/>
      <c r="AF47" s="82"/>
      <c r="AG47" s="82"/>
      <c r="AH47" s="82"/>
    </row>
    <row r="48" spans="1:34" x14ac:dyDescent="0.4">
      <c r="A48" s="71">
        <v>27</v>
      </c>
      <c r="B48" s="107"/>
      <c r="C48" s="108"/>
      <c r="D48" s="72"/>
      <c r="E48" s="73"/>
      <c r="F48" s="74"/>
      <c r="G48" s="75"/>
      <c r="H48" s="76"/>
      <c r="I48" s="77"/>
      <c r="J48" s="78"/>
      <c r="K48" s="76"/>
      <c r="L48" s="77"/>
      <c r="M48" s="78"/>
      <c r="N48" s="79"/>
      <c r="O48" s="78"/>
      <c r="P48" s="76"/>
      <c r="Q48" s="78"/>
      <c r="R48" s="76"/>
      <c r="S48" s="78"/>
      <c r="T48" s="80">
        <f t="shared" si="6"/>
        <v>0</v>
      </c>
      <c r="U48" s="81">
        <f t="shared" si="7"/>
        <v>0</v>
      </c>
      <c r="W48">
        <f t="shared" si="8"/>
        <v>0</v>
      </c>
      <c r="X48">
        <f t="shared" si="9"/>
        <v>0</v>
      </c>
      <c r="Y48">
        <f t="shared" si="10"/>
        <v>0</v>
      </c>
      <c r="Z48">
        <f t="shared" si="11"/>
        <v>0</v>
      </c>
      <c r="AA48" s="82"/>
      <c r="AB48" s="83"/>
      <c r="AC48" s="83"/>
      <c r="AD48" s="83"/>
      <c r="AE48" s="83"/>
      <c r="AF48" s="82"/>
      <c r="AG48" s="82"/>
      <c r="AH48" s="82"/>
    </row>
    <row r="49" spans="1:34" x14ac:dyDescent="0.4">
      <c r="A49" s="71">
        <v>28</v>
      </c>
      <c r="B49" s="107"/>
      <c r="C49" s="108"/>
      <c r="D49" s="72"/>
      <c r="E49" s="73"/>
      <c r="F49" s="74"/>
      <c r="G49" s="75"/>
      <c r="H49" s="76"/>
      <c r="I49" s="77"/>
      <c r="J49" s="78"/>
      <c r="K49" s="76"/>
      <c r="L49" s="77"/>
      <c r="M49" s="78"/>
      <c r="N49" s="79"/>
      <c r="O49" s="78"/>
      <c r="P49" s="76"/>
      <c r="Q49" s="78"/>
      <c r="R49" s="76"/>
      <c r="S49" s="78"/>
      <c r="T49" s="80">
        <f t="shared" si="6"/>
        <v>0</v>
      </c>
      <c r="U49" s="81">
        <f t="shared" si="7"/>
        <v>0</v>
      </c>
      <c r="W49">
        <f t="shared" si="8"/>
        <v>0</v>
      </c>
      <c r="X49">
        <f t="shared" si="9"/>
        <v>0</v>
      </c>
      <c r="Y49">
        <f t="shared" si="10"/>
        <v>0</v>
      </c>
      <c r="Z49">
        <f t="shared" si="11"/>
        <v>0</v>
      </c>
      <c r="AA49" s="82"/>
      <c r="AB49" s="83"/>
      <c r="AC49" s="83"/>
      <c r="AD49" s="83"/>
      <c r="AE49" s="83"/>
      <c r="AF49" s="82"/>
      <c r="AG49" s="82"/>
      <c r="AH49" s="82"/>
    </row>
    <row r="50" spans="1:34" x14ac:dyDescent="0.4">
      <c r="A50" s="71">
        <v>29</v>
      </c>
      <c r="B50" s="107"/>
      <c r="C50" s="108"/>
      <c r="D50" s="72"/>
      <c r="E50" s="73"/>
      <c r="F50" s="74"/>
      <c r="G50" s="75"/>
      <c r="H50" s="76"/>
      <c r="I50" s="77"/>
      <c r="J50" s="78"/>
      <c r="K50" s="76"/>
      <c r="L50" s="77"/>
      <c r="M50" s="78"/>
      <c r="N50" s="79"/>
      <c r="O50" s="78"/>
      <c r="P50" s="76"/>
      <c r="Q50" s="78"/>
      <c r="R50" s="76"/>
      <c r="S50" s="78"/>
      <c r="T50" s="80">
        <f t="shared" si="6"/>
        <v>0</v>
      </c>
      <c r="U50" s="81">
        <f t="shared" si="7"/>
        <v>0</v>
      </c>
      <c r="W50">
        <f t="shared" si="8"/>
        <v>0</v>
      </c>
      <c r="X50">
        <f t="shared" si="9"/>
        <v>0</v>
      </c>
      <c r="Y50">
        <f t="shared" si="10"/>
        <v>0</v>
      </c>
      <c r="Z50">
        <f t="shared" si="11"/>
        <v>0</v>
      </c>
      <c r="AA50" s="82"/>
      <c r="AB50" s="83"/>
      <c r="AC50" s="83"/>
      <c r="AD50" s="83"/>
      <c r="AE50" s="83"/>
      <c r="AF50" s="82"/>
      <c r="AG50" s="82"/>
      <c r="AH50" s="82"/>
    </row>
    <row r="51" spans="1:34" x14ac:dyDescent="0.4">
      <c r="A51" s="71">
        <v>30</v>
      </c>
      <c r="B51" s="107"/>
      <c r="C51" s="108"/>
      <c r="D51" s="72"/>
      <c r="E51" s="73"/>
      <c r="F51" s="74"/>
      <c r="G51" s="75"/>
      <c r="H51" s="76"/>
      <c r="I51" s="77"/>
      <c r="J51" s="78"/>
      <c r="K51" s="76"/>
      <c r="L51" s="77"/>
      <c r="M51" s="78"/>
      <c r="N51" s="79"/>
      <c r="O51" s="78"/>
      <c r="P51" s="76"/>
      <c r="Q51" s="78"/>
      <c r="R51" s="76"/>
      <c r="S51" s="78"/>
      <c r="T51" s="80">
        <f t="shared" si="6"/>
        <v>0</v>
      </c>
      <c r="U51" s="81">
        <f t="shared" si="7"/>
        <v>0</v>
      </c>
      <c r="W51">
        <f t="shared" si="8"/>
        <v>0</v>
      </c>
      <c r="X51">
        <f t="shared" si="9"/>
        <v>0</v>
      </c>
      <c r="Y51">
        <f t="shared" si="10"/>
        <v>0</v>
      </c>
      <c r="Z51">
        <f t="shared" si="11"/>
        <v>0</v>
      </c>
      <c r="AA51" s="82"/>
      <c r="AB51" s="83"/>
      <c r="AC51" s="83"/>
      <c r="AD51" s="83"/>
      <c r="AE51" s="83"/>
      <c r="AF51" s="82"/>
      <c r="AG51" s="82"/>
      <c r="AH51" s="82"/>
    </row>
    <row r="52" spans="1:34" x14ac:dyDescent="0.4">
      <c r="A52" s="71">
        <v>31</v>
      </c>
      <c r="B52" s="107"/>
      <c r="C52" s="108"/>
      <c r="D52" s="72"/>
      <c r="E52" s="73"/>
      <c r="F52" s="74"/>
      <c r="G52" s="75"/>
      <c r="H52" s="76"/>
      <c r="I52" s="77"/>
      <c r="J52" s="78"/>
      <c r="K52" s="76"/>
      <c r="L52" s="77"/>
      <c r="M52" s="78"/>
      <c r="N52" s="79"/>
      <c r="O52" s="78"/>
      <c r="P52" s="76"/>
      <c r="Q52" s="78"/>
      <c r="R52" s="76"/>
      <c r="S52" s="78"/>
      <c r="T52" s="80">
        <f t="shared" si="6"/>
        <v>0</v>
      </c>
      <c r="U52" s="81">
        <f t="shared" si="7"/>
        <v>0</v>
      </c>
      <c r="W52">
        <f t="shared" si="8"/>
        <v>0</v>
      </c>
      <c r="X52">
        <f t="shared" si="9"/>
        <v>0</v>
      </c>
      <c r="Y52">
        <f t="shared" si="10"/>
        <v>0</v>
      </c>
      <c r="Z52">
        <f t="shared" si="11"/>
        <v>0</v>
      </c>
      <c r="AA52" s="82"/>
      <c r="AB52" s="83"/>
      <c r="AC52" s="83"/>
      <c r="AD52" s="83"/>
      <c r="AE52" s="83"/>
      <c r="AF52" s="82"/>
      <c r="AG52" s="82"/>
      <c r="AH52" s="82"/>
    </row>
    <row r="53" spans="1:34" x14ac:dyDescent="0.4">
      <c r="A53" s="71">
        <v>32</v>
      </c>
      <c r="B53" s="107"/>
      <c r="C53" s="108"/>
      <c r="D53" s="72"/>
      <c r="E53" s="73"/>
      <c r="F53" s="74"/>
      <c r="G53" s="75"/>
      <c r="H53" s="76"/>
      <c r="I53" s="77"/>
      <c r="J53" s="78"/>
      <c r="K53" s="76"/>
      <c r="L53" s="77"/>
      <c r="M53" s="78"/>
      <c r="N53" s="79"/>
      <c r="O53" s="78"/>
      <c r="P53" s="76"/>
      <c r="Q53" s="78"/>
      <c r="R53" s="76"/>
      <c r="S53" s="78"/>
      <c r="T53" s="80">
        <f t="shared" si="6"/>
        <v>0</v>
      </c>
      <c r="U53" s="81">
        <f t="shared" si="7"/>
        <v>0</v>
      </c>
      <c r="W53">
        <f t="shared" si="8"/>
        <v>0</v>
      </c>
      <c r="X53">
        <f t="shared" si="9"/>
        <v>0</v>
      </c>
      <c r="Y53">
        <f t="shared" si="10"/>
        <v>0</v>
      </c>
      <c r="Z53">
        <f t="shared" si="11"/>
        <v>0</v>
      </c>
      <c r="AA53" s="82"/>
      <c r="AB53" s="83"/>
      <c r="AC53" s="83"/>
      <c r="AD53" s="83"/>
      <c r="AE53" s="83"/>
      <c r="AF53" s="82"/>
      <c r="AG53" s="82"/>
      <c r="AH53" s="82"/>
    </row>
    <row r="54" spans="1:34" x14ac:dyDescent="0.4">
      <c r="A54" s="71">
        <v>33</v>
      </c>
      <c r="B54" s="107"/>
      <c r="C54" s="108"/>
      <c r="D54" s="72"/>
      <c r="E54" s="73"/>
      <c r="F54" s="74"/>
      <c r="G54" s="75"/>
      <c r="H54" s="76"/>
      <c r="I54" s="77"/>
      <c r="J54" s="78"/>
      <c r="K54" s="76"/>
      <c r="L54" s="77"/>
      <c r="M54" s="78"/>
      <c r="N54" s="79"/>
      <c r="O54" s="78"/>
      <c r="P54" s="76"/>
      <c r="Q54" s="78"/>
      <c r="R54" s="76"/>
      <c r="S54" s="78"/>
      <c r="T54" s="80">
        <f t="shared" si="6"/>
        <v>0</v>
      </c>
      <c r="U54" s="81">
        <f t="shared" si="7"/>
        <v>0</v>
      </c>
      <c r="W54">
        <f t="shared" si="8"/>
        <v>0</v>
      </c>
      <c r="X54">
        <f t="shared" si="9"/>
        <v>0</v>
      </c>
      <c r="Y54">
        <f t="shared" si="10"/>
        <v>0</v>
      </c>
      <c r="Z54">
        <f t="shared" si="11"/>
        <v>0</v>
      </c>
      <c r="AA54" s="82"/>
      <c r="AB54" s="83"/>
      <c r="AC54" s="83"/>
      <c r="AD54" s="83"/>
      <c r="AE54" s="83"/>
      <c r="AF54" s="82"/>
      <c r="AG54" s="82"/>
      <c r="AH54" s="82"/>
    </row>
    <row r="55" spans="1:34" x14ac:dyDescent="0.4">
      <c r="A55" s="71">
        <v>34</v>
      </c>
      <c r="B55" s="107"/>
      <c r="C55" s="108"/>
      <c r="D55" s="72"/>
      <c r="E55" s="73"/>
      <c r="F55" s="74"/>
      <c r="G55" s="75"/>
      <c r="H55" s="76"/>
      <c r="I55" s="77"/>
      <c r="J55" s="78"/>
      <c r="K55" s="76"/>
      <c r="L55" s="77"/>
      <c r="M55" s="78"/>
      <c r="N55" s="79"/>
      <c r="O55" s="78"/>
      <c r="P55" s="76"/>
      <c r="Q55" s="78"/>
      <c r="R55" s="76"/>
      <c r="S55" s="78"/>
      <c r="T55" s="80">
        <f t="shared" si="6"/>
        <v>0</v>
      </c>
      <c r="U55" s="81">
        <f t="shared" si="7"/>
        <v>0</v>
      </c>
      <c r="W55">
        <f t="shared" si="8"/>
        <v>0</v>
      </c>
      <c r="X55">
        <f t="shared" si="9"/>
        <v>0</v>
      </c>
      <c r="Y55">
        <f t="shared" si="10"/>
        <v>0</v>
      </c>
      <c r="Z55">
        <f t="shared" si="11"/>
        <v>0</v>
      </c>
      <c r="AA55" s="82"/>
      <c r="AB55" s="83"/>
      <c r="AC55" s="83"/>
      <c r="AD55" s="83"/>
      <c r="AE55" s="83"/>
      <c r="AF55" s="82"/>
      <c r="AG55" s="82"/>
      <c r="AH55" s="82"/>
    </row>
    <row r="56" spans="1:34" x14ac:dyDescent="0.4">
      <c r="A56" s="71">
        <v>35</v>
      </c>
      <c r="B56" s="107"/>
      <c r="C56" s="108"/>
      <c r="D56" s="72"/>
      <c r="E56" s="73"/>
      <c r="F56" s="74"/>
      <c r="G56" s="75"/>
      <c r="H56" s="76"/>
      <c r="I56" s="77"/>
      <c r="J56" s="78"/>
      <c r="K56" s="76"/>
      <c r="L56" s="77"/>
      <c r="M56" s="78"/>
      <c r="N56" s="79"/>
      <c r="O56" s="78"/>
      <c r="P56" s="76"/>
      <c r="Q56" s="78"/>
      <c r="R56" s="76"/>
      <c r="S56" s="78"/>
      <c r="T56" s="84">
        <f t="shared" si="6"/>
        <v>0</v>
      </c>
      <c r="U56" s="85">
        <f t="shared" si="7"/>
        <v>0</v>
      </c>
      <c r="W56">
        <f t="shared" si="8"/>
        <v>0</v>
      </c>
      <c r="X56">
        <f t="shared" si="9"/>
        <v>0</v>
      </c>
      <c r="Y56">
        <f t="shared" si="10"/>
        <v>0</v>
      </c>
      <c r="Z56">
        <f t="shared" si="11"/>
        <v>0</v>
      </c>
      <c r="AA56" s="82"/>
      <c r="AB56" s="83"/>
      <c r="AC56" s="83"/>
      <c r="AD56" s="83"/>
      <c r="AE56" s="83"/>
      <c r="AF56" s="82"/>
      <c r="AG56" s="82"/>
      <c r="AH56" s="82"/>
    </row>
    <row r="57" spans="1:34" x14ac:dyDescent="0.4">
      <c r="A57" s="71">
        <v>36</v>
      </c>
      <c r="B57" s="107"/>
      <c r="C57" s="108"/>
      <c r="D57" s="72"/>
      <c r="E57" s="73"/>
      <c r="F57" s="74"/>
      <c r="G57" s="75"/>
      <c r="H57" s="76"/>
      <c r="I57" s="77"/>
      <c r="J57" s="78"/>
      <c r="K57" s="76"/>
      <c r="L57" s="77"/>
      <c r="M57" s="78"/>
      <c r="N57" s="79"/>
      <c r="O57" s="78"/>
      <c r="P57" s="76"/>
      <c r="Q57" s="78"/>
      <c r="R57" s="76"/>
      <c r="S57" s="78"/>
      <c r="T57" s="84">
        <f t="shared" si="6"/>
        <v>0</v>
      </c>
      <c r="U57" s="85">
        <f t="shared" si="7"/>
        <v>0</v>
      </c>
      <c r="W57">
        <f t="shared" si="8"/>
        <v>0</v>
      </c>
      <c r="X57">
        <f t="shared" si="9"/>
        <v>0</v>
      </c>
      <c r="Y57">
        <f t="shared" si="10"/>
        <v>0</v>
      </c>
      <c r="Z57">
        <f t="shared" si="11"/>
        <v>0</v>
      </c>
      <c r="AA57" s="82"/>
      <c r="AB57" s="83"/>
      <c r="AC57" s="83"/>
      <c r="AD57" s="83"/>
      <c r="AE57" s="83"/>
      <c r="AF57" s="82"/>
      <c r="AG57" s="82"/>
      <c r="AH57" s="82"/>
    </row>
    <row r="58" spans="1:34" x14ac:dyDescent="0.4">
      <c r="A58" s="71">
        <v>37</v>
      </c>
      <c r="B58" s="107"/>
      <c r="C58" s="108"/>
      <c r="D58" s="72"/>
      <c r="E58" s="73"/>
      <c r="F58" s="74"/>
      <c r="G58" s="75"/>
      <c r="H58" s="76"/>
      <c r="I58" s="77"/>
      <c r="J58" s="78"/>
      <c r="K58" s="76"/>
      <c r="L58" s="77"/>
      <c r="M58" s="78"/>
      <c r="N58" s="79"/>
      <c r="O58" s="78"/>
      <c r="P58" s="76"/>
      <c r="Q58" s="78"/>
      <c r="R58" s="76"/>
      <c r="S58" s="78"/>
      <c r="T58" s="84">
        <f t="shared" si="6"/>
        <v>0</v>
      </c>
      <c r="U58" s="85">
        <f t="shared" si="7"/>
        <v>0</v>
      </c>
      <c r="W58">
        <f t="shared" si="8"/>
        <v>0</v>
      </c>
      <c r="X58">
        <f t="shared" si="9"/>
        <v>0</v>
      </c>
      <c r="Y58">
        <f t="shared" si="10"/>
        <v>0</v>
      </c>
      <c r="Z58">
        <f t="shared" si="11"/>
        <v>0</v>
      </c>
      <c r="AA58" s="82"/>
      <c r="AB58" s="83"/>
      <c r="AC58" s="83"/>
      <c r="AD58" s="83"/>
      <c r="AE58" s="83"/>
      <c r="AF58" s="82"/>
      <c r="AG58" s="82"/>
      <c r="AH58" s="82"/>
    </row>
    <row r="59" spans="1:34" x14ac:dyDescent="0.4">
      <c r="A59" s="71">
        <v>38</v>
      </c>
      <c r="B59" s="107"/>
      <c r="C59" s="108"/>
      <c r="D59" s="72"/>
      <c r="E59" s="73"/>
      <c r="F59" s="74"/>
      <c r="G59" s="75"/>
      <c r="H59" s="76"/>
      <c r="I59" s="77"/>
      <c r="J59" s="78"/>
      <c r="K59" s="76"/>
      <c r="L59" s="77"/>
      <c r="M59" s="78"/>
      <c r="N59" s="79"/>
      <c r="O59" s="78"/>
      <c r="P59" s="76"/>
      <c r="Q59" s="78"/>
      <c r="R59" s="76"/>
      <c r="S59" s="78"/>
      <c r="T59" s="84">
        <f t="shared" si="6"/>
        <v>0</v>
      </c>
      <c r="U59" s="85">
        <f t="shared" si="7"/>
        <v>0</v>
      </c>
      <c r="W59">
        <f t="shared" si="8"/>
        <v>0</v>
      </c>
      <c r="X59">
        <f t="shared" si="9"/>
        <v>0</v>
      </c>
      <c r="Y59">
        <f t="shared" si="10"/>
        <v>0</v>
      </c>
      <c r="Z59">
        <f t="shared" si="11"/>
        <v>0</v>
      </c>
      <c r="AA59" s="82"/>
      <c r="AB59" s="83"/>
      <c r="AC59" s="83"/>
      <c r="AD59" s="83"/>
      <c r="AE59" s="83"/>
      <c r="AF59" s="82"/>
      <c r="AG59" s="82"/>
      <c r="AH59" s="82"/>
    </row>
    <row r="60" spans="1:34" x14ac:dyDescent="0.4">
      <c r="A60" s="71">
        <v>39</v>
      </c>
      <c r="B60" s="107"/>
      <c r="C60" s="108"/>
      <c r="D60" s="72"/>
      <c r="E60" s="73"/>
      <c r="F60" s="74"/>
      <c r="G60" s="75"/>
      <c r="H60" s="76"/>
      <c r="I60" s="77"/>
      <c r="J60" s="78"/>
      <c r="K60" s="76"/>
      <c r="L60" s="77"/>
      <c r="M60" s="78"/>
      <c r="N60" s="79"/>
      <c r="O60" s="78"/>
      <c r="P60" s="76"/>
      <c r="Q60" s="78"/>
      <c r="R60" s="76"/>
      <c r="S60" s="78"/>
      <c r="T60" s="84">
        <f t="shared" si="6"/>
        <v>0</v>
      </c>
      <c r="U60" s="85">
        <f t="shared" si="7"/>
        <v>0</v>
      </c>
      <c r="W60">
        <f t="shared" si="8"/>
        <v>0</v>
      </c>
      <c r="X60">
        <f t="shared" si="9"/>
        <v>0</v>
      </c>
      <c r="Y60">
        <f t="shared" si="10"/>
        <v>0</v>
      </c>
      <c r="Z60">
        <f t="shared" si="11"/>
        <v>0</v>
      </c>
      <c r="AA60" s="82"/>
      <c r="AB60" s="83"/>
      <c r="AC60" s="83"/>
      <c r="AD60" s="83"/>
      <c r="AE60" s="83"/>
      <c r="AF60" s="82"/>
      <c r="AG60" s="82"/>
      <c r="AH60" s="82"/>
    </row>
    <row r="61" spans="1:34" x14ac:dyDescent="0.4">
      <c r="A61" s="86">
        <v>40</v>
      </c>
      <c r="B61" s="109"/>
      <c r="C61" s="110"/>
      <c r="D61" s="87"/>
      <c r="E61" s="88"/>
      <c r="F61" s="89"/>
      <c r="G61" s="90"/>
      <c r="H61" s="91"/>
      <c r="I61" s="92"/>
      <c r="J61" s="93"/>
      <c r="K61" s="91"/>
      <c r="L61" s="92"/>
      <c r="M61" s="93"/>
      <c r="N61" s="94"/>
      <c r="O61" s="93"/>
      <c r="P61" s="91"/>
      <c r="Q61" s="93"/>
      <c r="R61" s="91"/>
      <c r="S61" s="93"/>
      <c r="T61" s="95">
        <f t="shared" si="6"/>
        <v>0</v>
      </c>
      <c r="U61" s="96">
        <f t="shared" si="7"/>
        <v>0</v>
      </c>
      <c r="W61" s="33">
        <f t="shared" si="8"/>
        <v>0</v>
      </c>
      <c r="X61" s="33">
        <f t="shared" si="9"/>
        <v>0</v>
      </c>
      <c r="Y61" s="33">
        <f t="shared" si="10"/>
        <v>0</v>
      </c>
      <c r="Z61">
        <f t="shared" si="11"/>
        <v>0</v>
      </c>
      <c r="AA61" s="82"/>
      <c r="AB61" s="97"/>
      <c r="AC61" s="97"/>
      <c r="AD61" s="97"/>
      <c r="AE61" s="97"/>
      <c r="AF61" s="98"/>
      <c r="AG61" s="98"/>
      <c r="AH61" s="82"/>
    </row>
    <row r="62" spans="1:34" x14ac:dyDescent="0.4">
      <c r="A62" s="111" t="s">
        <v>61</v>
      </c>
      <c r="B62" s="112"/>
      <c r="C62" s="32"/>
      <c r="D62" s="32"/>
      <c r="E62" s="99">
        <f>SUM(E22:E61)</f>
        <v>0</v>
      </c>
      <c r="F62" s="33"/>
      <c r="G62" s="33"/>
      <c r="H62" s="100">
        <f>SUM(H22:H61)</f>
        <v>0</v>
      </c>
      <c r="I62" s="101">
        <f>SUM(I22:I61)</f>
        <v>0</v>
      </c>
      <c r="J62" s="102">
        <f t="shared" ref="J62:U62" si="12">SUM(J22:J61)</f>
        <v>0</v>
      </c>
      <c r="K62" s="99">
        <f t="shared" si="12"/>
        <v>0</v>
      </c>
      <c r="L62" s="33">
        <f t="shared" si="12"/>
        <v>0</v>
      </c>
      <c r="M62" s="33">
        <f t="shared" si="12"/>
        <v>0</v>
      </c>
      <c r="N62" s="103">
        <f t="shared" si="12"/>
        <v>0</v>
      </c>
      <c r="O62" s="102">
        <f t="shared" si="12"/>
        <v>0</v>
      </c>
      <c r="P62" s="103">
        <f t="shared" si="12"/>
        <v>0</v>
      </c>
      <c r="Q62" s="104">
        <f t="shared" si="12"/>
        <v>0</v>
      </c>
      <c r="R62" s="103">
        <f t="shared" si="12"/>
        <v>0</v>
      </c>
      <c r="S62" s="102">
        <f t="shared" si="12"/>
        <v>0</v>
      </c>
      <c r="T62" s="103">
        <f t="shared" si="12"/>
        <v>0</v>
      </c>
      <c r="U62" s="102">
        <f t="shared" si="12"/>
        <v>0</v>
      </c>
      <c r="W62">
        <f>SUM(W22:W61)</f>
        <v>0</v>
      </c>
      <c r="X62">
        <f>SUM(X22:X61)</f>
        <v>0</v>
      </c>
      <c r="Y62">
        <f>SUM(Y22:Y61)</f>
        <v>0</v>
      </c>
      <c r="Z62">
        <f>SUM(Z22:Z61)</f>
        <v>0</v>
      </c>
      <c r="AA62" s="105">
        <f>COUNTIF(AA22:AA61,1)</f>
        <v>0</v>
      </c>
      <c r="AB62" s="105">
        <f t="shared" ref="AB62:AF62" si="13">COUNTIF(AB22:AB61,1)</f>
        <v>0</v>
      </c>
      <c r="AC62" s="105">
        <f t="shared" si="13"/>
        <v>0</v>
      </c>
      <c r="AD62" s="105">
        <f t="shared" si="13"/>
        <v>0</v>
      </c>
      <c r="AE62" s="105">
        <f t="shared" si="13"/>
        <v>0</v>
      </c>
      <c r="AF62" s="105">
        <f t="shared" si="13"/>
        <v>0</v>
      </c>
      <c r="AG62" s="105">
        <f>COUNTIF(AG22:AG61,1)</f>
        <v>0</v>
      </c>
      <c r="AH62" s="106"/>
    </row>
  </sheetData>
  <mergeCells count="106">
    <mergeCell ref="B60:C60"/>
    <mergeCell ref="B61:C61"/>
    <mergeCell ref="A62:B62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U20:U21"/>
    <mergeCell ref="AA20:AA21"/>
    <mergeCell ref="AB20:AG20"/>
    <mergeCell ref="AH20:AH21"/>
    <mergeCell ref="B22:C22"/>
    <mergeCell ref="B23:C23"/>
    <mergeCell ref="H20:J20"/>
    <mergeCell ref="K20:M20"/>
    <mergeCell ref="N20:O20"/>
    <mergeCell ref="P20:Q20"/>
    <mergeCell ref="R20:S20"/>
    <mergeCell ref="T20:T21"/>
    <mergeCell ref="A17:B17"/>
    <mergeCell ref="A19:B19"/>
    <mergeCell ref="A20:C21"/>
    <mergeCell ref="D20:D21"/>
    <mergeCell ref="E20:E21"/>
    <mergeCell ref="F20:G20"/>
    <mergeCell ref="A13:B14"/>
    <mergeCell ref="C13:C14"/>
    <mergeCell ref="D13:I13"/>
    <mergeCell ref="J13:O13"/>
    <mergeCell ref="A15:B15"/>
    <mergeCell ref="A16:B16"/>
    <mergeCell ref="T9:U9"/>
    <mergeCell ref="A10:B10"/>
    <mergeCell ref="C10:C11"/>
    <mergeCell ref="N10:O10"/>
    <mergeCell ref="P10:Q10"/>
    <mergeCell ref="R10:S10"/>
    <mergeCell ref="T10:U10"/>
    <mergeCell ref="A11:B11"/>
    <mergeCell ref="A8:B8"/>
    <mergeCell ref="C8:C9"/>
    <mergeCell ref="N8:O8"/>
    <mergeCell ref="P8:Q8"/>
    <mergeCell ref="R8:S8"/>
    <mergeCell ref="T8:U8"/>
    <mergeCell ref="A9:B9"/>
    <mergeCell ref="N9:O9"/>
    <mergeCell ref="P9:Q9"/>
    <mergeCell ref="R9:S9"/>
    <mergeCell ref="A6:B6"/>
    <mergeCell ref="C6:C7"/>
    <mergeCell ref="AD6:AF6"/>
    <mergeCell ref="A7:B7"/>
    <mergeCell ref="N7:O7"/>
    <mergeCell ref="P7:Q7"/>
    <mergeCell ref="R7:S7"/>
    <mergeCell ref="T7:U7"/>
    <mergeCell ref="AD7:AF7"/>
    <mergeCell ref="J4:K4"/>
    <mergeCell ref="M4:M7"/>
    <mergeCell ref="N4:U4"/>
    <mergeCell ref="AB4:AF5"/>
    <mergeCell ref="N5:Q6"/>
    <mergeCell ref="R5:U6"/>
    <mergeCell ref="A1:B1"/>
    <mergeCell ref="D1:F1"/>
    <mergeCell ref="G1:I1"/>
    <mergeCell ref="J1:L1"/>
    <mergeCell ref="R1:S1"/>
    <mergeCell ref="A4:B5"/>
    <mergeCell ref="C4:C5"/>
    <mergeCell ref="D4:E4"/>
    <mergeCell ref="F4:G4"/>
    <mergeCell ref="H4:I4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道立学校</vt:lpstr>
      <vt:lpstr>入力方法　道立学校用</vt:lpstr>
      <vt:lpstr>道立学校!Print_Area</vt:lpstr>
      <vt:lpstr>'入力方法　道立学校用'!Print_Area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Nakatsuji</dc:creator>
  <cp:lastModifiedBy>Nakatsuji</cp:lastModifiedBy>
  <dcterms:created xsi:type="dcterms:W3CDTF">2024-07-16T04:24:59Z</dcterms:created>
  <dcterms:modified xsi:type="dcterms:W3CDTF">2024-07-16T07:25:01Z</dcterms:modified>
</cp:coreProperties>
</file>