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-本部\共有\教育文化局\情宣部\②北教組HP\240716更新データ\"/>
    </mc:Choice>
  </mc:AlternateContent>
  <xr:revisionPtr revIDLastSave="0" documentId="13_ncr:1_{862F5F4B-80B8-4EF9-80AB-A8822D77BAB0}" xr6:coauthVersionLast="47" xr6:coauthVersionMax="47" xr10:uidLastSave="{00000000-0000-0000-0000-000000000000}"/>
  <bookViews>
    <workbookView xWindow="-120" yWindow="-120" windowWidth="29040" windowHeight="15840" activeTab="1" xr2:uid="{2F72C6D5-868A-48FA-80FF-4836F4497B92}"/>
  </bookViews>
  <sheets>
    <sheet name="支会用" sheetId="1" r:id="rId1"/>
    <sheet name="入力方法　支会用" sheetId="2" r:id="rId2"/>
  </sheets>
  <definedNames>
    <definedName name="_xlnm.Print_Area" localSheetId="0">支会用!$A$1:$AJ$63</definedName>
    <definedName name="_xlnm.Print_Area" localSheetId="1">'入力方法　支会用'!$A$1:$AJ$63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3" i="2" l="1"/>
  <c r="AE63" i="2"/>
  <c r="AD63" i="2"/>
  <c r="AC63" i="2"/>
  <c r="AB63" i="2"/>
  <c r="AA63" i="2"/>
  <c r="Z63" i="2"/>
  <c r="R17" i="2" s="1"/>
  <c r="S63" i="2"/>
  <c r="R63" i="2"/>
  <c r="Q63" i="2"/>
  <c r="P63" i="2"/>
  <c r="O63" i="2"/>
  <c r="N63" i="2"/>
  <c r="M63" i="2"/>
  <c r="L63" i="2"/>
  <c r="K63" i="2"/>
  <c r="J63" i="2"/>
  <c r="I63" i="2"/>
  <c r="H63" i="2"/>
  <c r="E63" i="2"/>
  <c r="X62" i="2"/>
  <c r="W62" i="2"/>
  <c r="V62" i="2"/>
  <c r="Y62" i="2" s="1"/>
  <c r="X61" i="2"/>
  <c r="W61" i="2"/>
  <c r="V61" i="2"/>
  <c r="Y61" i="2" s="1"/>
  <c r="Y60" i="2"/>
  <c r="X60" i="2"/>
  <c r="W60" i="2"/>
  <c r="V60" i="2"/>
  <c r="U60" i="2"/>
  <c r="T60" i="2"/>
  <c r="X59" i="2"/>
  <c r="W59" i="2"/>
  <c r="Y59" i="2" s="1"/>
  <c r="V59" i="2"/>
  <c r="X58" i="2"/>
  <c r="W58" i="2"/>
  <c r="V58" i="2"/>
  <c r="Y58" i="2" s="1"/>
  <c r="X57" i="2"/>
  <c r="W57" i="2"/>
  <c r="V57" i="2"/>
  <c r="Y57" i="2" s="1"/>
  <c r="Y56" i="2"/>
  <c r="X56" i="2"/>
  <c r="W56" i="2"/>
  <c r="V56" i="2"/>
  <c r="U56" i="2"/>
  <c r="T56" i="2"/>
  <c r="X55" i="2"/>
  <c r="W55" i="2"/>
  <c r="Y55" i="2" s="1"/>
  <c r="V55" i="2"/>
  <c r="X54" i="2"/>
  <c r="W54" i="2"/>
  <c r="V54" i="2"/>
  <c r="Y54" i="2" s="1"/>
  <c r="X53" i="2"/>
  <c r="W53" i="2"/>
  <c r="V53" i="2"/>
  <c r="Y53" i="2" s="1"/>
  <c r="Y52" i="2"/>
  <c r="X52" i="2"/>
  <c r="W52" i="2"/>
  <c r="V52" i="2"/>
  <c r="U52" i="2"/>
  <c r="T52" i="2"/>
  <c r="X51" i="2"/>
  <c r="W51" i="2"/>
  <c r="Y51" i="2" s="1"/>
  <c r="V51" i="2"/>
  <c r="X50" i="2"/>
  <c r="W50" i="2"/>
  <c r="V50" i="2"/>
  <c r="Y50" i="2" s="1"/>
  <c r="X49" i="2"/>
  <c r="W49" i="2"/>
  <c r="V49" i="2"/>
  <c r="Y49" i="2" s="1"/>
  <c r="Y48" i="2"/>
  <c r="X48" i="2"/>
  <c r="W48" i="2"/>
  <c r="V48" i="2"/>
  <c r="U48" i="2"/>
  <c r="T48" i="2"/>
  <c r="X47" i="2"/>
  <c r="W47" i="2"/>
  <c r="Y47" i="2" s="1"/>
  <c r="V47" i="2"/>
  <c r="X46" i="2"/>
  <c r="W46" i="2"/>
  <c r="V46" i="2"/>
  <c r="Y46" i="2" s="1"/>
  <c r="X45" i="2"/>
  <c r="W45" i="2"/>
  <c r="V45" i="2"/>
  <c r="Y45" i="2" s="1"/>
  <c r="Y44" i="2"/>
  <c r="X44" i="2"/>
  <c r="W44" i="2"/>
  <c r="V44" i="2"/>
  <c r="U44" i="2"/>
  <c r="T44" i="2"/>
  <c r="X43" i="2"/>
  <c r="W43" i="2"/>
  <c r="Y43" i="2" s="1"/>
  <c r="V43" i="2"/>
  <c r="X42" i="2"/>
  <c r="W42" i="2"/>
  <c r="V42" i="2"/>
  <c r="Y42" i="2" s="1"/>
  <c r="X41" i="2"/>
  <c r="W41" i="2"/>
  <c r="V41" i="2"/>
  <c r="Y41" i="2" s="1"/>
  <c r="Y40" i="2"/>
  <c r="X40" i="2"/>
  <c r="W40" i="2"/>
  <c r="V40" i="2"/>
  <c r="U40" i="2"/>
  <c r="T40" i="2"/>
  <c r="X39" i="2"/>
  <c r="W39" i="2"/>
  <c r="Y39" i="2" s="1"/>
  <c r="V39" i="2"/>
  <c r="X38" i="2"/>
  <c r="W38" i="2"/>
  <c r="V38" i="2"/>
  <c r="Y38" i="2" s="1"/>
  <c r="X37" i="2"/>
  <c r="W37" i="2"/>
  <c r="V37" i="2"/>
  <c r="Y37" i="2" s="1"/>
  <c r="Y36" i="2"/>
  <c r="X36" i="2"/>
  <c r="W36" i="2"/>
  <c r="V36" i="2"/>
  <c r="U36" i="2"/>
  <c r="T36" i="2"/>
  <c r="X35" i="2"/>
  <c r="W35" i="2"/>
  <c r="Y35" i="2" s="1"/>
  <c r="V35" i="2"/>
  <c r="X34" i="2"/>
  <c r="W34" i="2"/>
  <c r="V34" i="2"/>
  <c r="Y34" i="2" s="1"/>
  <c r="X33" i="2"/>
  <c r="W33" i="2"/>
  <c r="V33" i="2"/>
  <c r="Y33" i="2" s="1"/>
  <c r="Y32" i="2"/>
  <c r="X32" i="2"/>
  <c r="W32" i="2"/>
  <c r="V32" i="2"/>
  <c r="U32" i="2"/>
  <c r="T32" i="2"/>
  <c r="X31" i="2"/>
  <c r="W31" i="2"/>
  <c r="Y31" i="2" s="1"/>
  <c r="V31" i="2"/>
  <c r="X30" i="2"/>
  <c r="W30" i="2"/>
  <c r="V30" i="2"/>
  <c r="Y30" i="2" s="1"/>
  <c r="X29" i="2"/>
  <c r="W29" i="2"/>
  <c r="V29" i="2"/>
  <c r="Y29" i="2" s="1"/>
  <c r="Y28" i="2"/>
  <c r="X28" i="2"/>
  <c r="W28" i="2"/>
  <c r="V28" i="2"/>
  <c r="U28" i="2"/>
  <c r="T28" i="2"/>
  <c r="X27" i="2"/>
  <c r="W27" i="2"/>
  <c r="Y27" i="2" s="1"/>
  <c r="V27" i="2"/>
  <c r="X26" i="2"/>
  <c r="W26" i="2"/>
  <c r="V26" i="2"/>
  <c r="Y26" i="2" s="1"/>
  <c r="X25" i="2"/>
  <c r="W25" i="2"/>
  <c r="V25" i="2"/>
  <c r="Y25" i="2" s="1"/>
  <c r="Y24" i="2"/>
  <c r="X24" i="2"/>
  <c r="W24" i="2"/>
  <c r="V24" i="2"/>
  <c r="U24" i="2"/>
  <c r="T24" i="2"/>
  <c r="X23" i="2"/>
  <c r="X63" i="2" s="1"/>
  <c r="W23" i="2"/>
  <c r="W63" i="2" s="1"/>
  <c r="V23" i="2"/>
  <c r="N18" i="2"/>
  <c r="O18" i="2" s="1"/>
  <c r="F18" i="2"/>
  <c r="G18" i="2" s="1"/>
  <c r="N17" i="2"/>
  <c r="L17" i="2"/>
  <c r="L18" i="2" s="1"/>
  <c r="M18" i="2" s="1"/>
  <c r="J17" i="2"/>
  <c r="H17" i="2"/>
  <c r="F17" i="2"/>
  <c r="D17" i="2"/>
  <c r="D18" i="2" s="1"/>
  <c r="E18" i="2" s="1"/>
  <c r="C17" i="2"/>
  <c r="R16" i="2"/>
  <c r="N16" i="2"/>
  <c r="L16" i="2"/>
  <c r="J16" i="2"/>
  <c r="J18" i="2" s="1"/>
  <c r="K18" i="2" s="1"/>
  <c r="H16" i="2"/>
  <c r="H18" i="2" s="1"/>
  <c r="I18" i="2" s="1"/>
  <c r="F16" i="2"/>
  <c r="D16" i="2"/>
  <c r="C16" i="2"/>
  <c r="O17" i="2" s="1"/>
  <c r="AG11" i="2"/>
  <c r="AG10" i="2"/>
  <c r="AE10" i="2"/>
  <c r="AC10" i="2"/>
  <c r="AA10" i="2"/>
  <c r="AA11" i="2" s="1"/>
  <c r="X10" i="2"/>
  <c r="I10" i="2" s="1"/>
  <c r="W10" i="2"/>
  <c r="G10" i="2" s="1"/>
  <c r="V10" i="2"/>
  <c r="Y10" i="2" s="1"/>
  <c r="H10" i="2"/>
  <c r="F10" i="2"/>
  <c r="D10" i="2"/>
  <c r="C10" i="2"/>
  <c r="AG9" i="2"/>
  <c r="AE9" i="2"/>
  <c r="AE11" i="2" s="1"/>
  <c r="AC9" i="2"/>
  <c r="AC11" i="2" s="1"/>
  <c r="AA9" i="2"/>
  <c r="Y9" i="2"/>
  <c r="J9" i="2" s="1"/>
  <c r="X9" i="2"/>
  <c r="H9" i="2" s="1"/>
  <c r="W9" i="2"/>
  <c r="F9" i="2" s="1"/>
  <c r="V9" i="2"/>
  <c r="I9" i="2"/>
  <c r="G9" i="2"/>
  <c r="E9" i="2"/>
  <c r="D9" i="2"/>
  <c r="C9" i="2"/>
  <c r="X8" i="2"/>
  <c r="I8" i="2" s="1"/>
  <c r="W8" i="2"/>
  <c r="V8" i="2"/>
  <c r="Y8" i="2" s="1"/>
  <c r="G8" i="2"/>
  <c r="F8" i="2"/>
  <c r="D8" i="2"/>
  <c r="C8" i="2"/>
  <c r="X7" i="2"/>
  <c r="H7" i="2" s="1"/>
  <c r="W7" i="2"/>
  <c r="F7" i="2" s="1"/>
  <c r="V7" i="2"/>
  <c r="D7" i="2" s="1"/>
  <c r="I7" i="2"/>
  <c r="G7" i="2"/>
  <c r="C7" i="2"/>
  <c r="C11" i="2" s="1"/>
  <c r="AF63" i="1"/>
  <c r="AE63" i="1"/>
  <c r="AD63" i="1"/>
  <c r="AC63" i="1"/>
  <c r="AB63" i="1"/>
  <c r="AA63" i="1"/>
  <c r="Z63" i="1"/>
  <c r="S63" i="1"/>
  <c r="R63" i="1"/>
  <c r="Q63" i="1"/>
  <c r="P63" i="1"/>
  <c r="O63" i="1"/>
  <c r="N63" i="1"/>
  <c r="M63" i="1"/>
  <c r="L63" i="1"/>
  <c r="K63" i="1"/>
  <c r="J63" i="1"/>
  <c r="I63" i="1"/>
  <c r="H63" i="1"/>
  <c r="E63" i="1"/>
  <c r="X62" i="1"/>
  <c r="W62" i="1"/>
  <c r="V62" i="1"/>
  <c r="Y62" i="1" s="1"/>
  <c r="X61" i="1"/>
  <c r="W61" i="1"/>
  <c r="V61" i="1"/>
  <c r="Y61" i="1" s="1"/>
  <c r="X60" i="1"/>
  <c r="W60" i="1"/>
  <c r="V60" i="1"/>
  <c r="Y60" i="1" s="1"/>
  <c r="X59" i="1"/>
  <c r="W59" i="1"/>
  <c r="V59" i="1"/>
  <c r="Y59" i="1" s="1"/>
  <c r="X58" i="1"/>
  <c r="W58" i="1"/>
  <c r="V58" i="1"/>
  <c r="Y58" i="1" s="1"/>
  <c r="X57" i="1"/>
  <c r="W57" i="1"/>
  <c r="V57" i="1"/>
  <c r="Y57" i="1" s="1"/>
  <c r="X56" i="1"/>
  <c r="W56" i="1"/>
  <c r="V56" i="1"/>
  <c r="Y56" i="1" s="1"/>
  <c r="X55" i="1"/>
  <c r="W55" i="1"/>
  <c r="V55" i="1"/>
  <c r="Y55" i="1" s="1"/>
  <c r="X54" i="1"/>
  <c r="W54" i="1"/>
  <c r="V54" i="1"/>
  <c r="Y54" i="1" s="1"/>
  <c r="X53" i="1"/>
  <c r="W53" i="1"/>
  <c r="V53" i="1"/>
  <c r="Y53" i="1" s="1"/>
  <c r="X52" i="1"/>
  <c r="Y52" i="1" s="1"/>
  <c r="W52" i="1"/>
  <c r="V52" i="1"/>
  <c r="X51" i="1"/>
  <c r="W51" i="1"/>
  <c r="V51" i="1"/>
  <c r="Y51" i="1" s="1"/>
  <c r="X50" i="1"/>
  <c r="W50" i="1"/>
  <c r="V50" i="1"/>
  <c r="Y50" i="1" s="1"/>
  <c r="X49" i="1"/>
  <c r="W49" i="1"/>
  <c r="V49" i="1"/>
  <c r="Y49" i="1" s="1"/>
  <c r="X48" i="1"/>
  <c r="Y48" i="1" s="1"/>
  <c r="W48" i="1"/>
  <c r="V48" i="1"/>
  <c r="X47" i="1"/>
  <c r="W47" i="1"/>
  <c r="V47" i="1"/>
  <c r="Y47" i="1" s="1"/>
  <c r="X46" i="1"/>
  <c r="W46" i="1"/>
  <c r="V46" i="1"/>
  <c r="Y46" i="1" s="1"/>
  <c r="X45" i="1"/>
  <c r="W45" i="1"/>
  <c r="V45" i="1"/>
  <c r="Y45" i="1" s="1"/>
  <c r="X44" i="1"/>
  <c r="Y44" i="1" s="1"/>
  <c r="W44" i="1"/>
  <c r="V44" i="1"/>
  <c r="X43" i="1"/>
  <c r="W43" i="1"/>
  <c r="V43" i="1"/>
  <c r="Y43" i="1" s="1"/>
  <c r="X42" i="1"/>
  <c r="W42" i="1"/>
  <c r="V42" i="1"/>
  <c r="Y42" i="1" s="1"/>
  <c r="X41" i="1"/>
  <c r="W41" i="1"/>
  <c r="V41" i="1"/>
  <c r="Y41" i="1" s="1"/>
  <c r="X40" i="1"/>
  <c r="Y40" i="1" s="1"/>
  <c r="W40" i="1"/>
  <c r="V40" i="1"/>
  <c r="X39" i="1"/>
  <c r="W39" i="1"/>
  <c r="V39" i="1"/>
  <c r="Y39" i="1" s="1"/>
  <c r="X38" i="1"/>
  <c r="W38" i="1"/>
  <c r="V38" i="1"/>
  <c r="Y38" i="1" s="1"/>
  <c r="X37" i="1"/>
  <c r="W37" i="1"/>
  <c r="V37" i="1"/>
  <c r="Y37" i="1" s="1"/>
  <c r="X36" i="1"/>
  <c r="W36" i="1"/>
  <c r="V36" i="1"/>
  <c r="Y36" i="1" s="1"/>
  <c r="X35" i="1"/>
  <c r="W35" i="1"/>
  <c r="V35" i="1"/>
  <c r="Y35" i="1" s="1"/>
  <c r="X34" i="1"/>
  <c r="W34" i="1"/>
  <c r="V34" i="1"/>
  <c r="Y34" i="1" s="1"/>
  <c r="X33" i="1"/>
  <c r="W33" i="1"/>
  <c r="V33" i="1"/>
  <c r="Y33" i="1" s="1"/>
  <c r="X32" i="1"/>
  <c r="W32" i="1"/>
  <c r="V32" i="1"/>
  <c r="Y32" i="1" s="1"/>
  <c r="X31" i="1"/>
  <c r="W31" i="1"/>
  <c r="V31" i="1"/>
  <c r="Y31" i="1" s="1"/>
  <c r="X30" i="1"/>
  <c r="W30" i="1"/>
  <c r="V30" i="1"/>
  <c r="Y30" i="1" s="1"/>
  <c r="X29" i="1"/>
  <c r="W29" i="1"/>
  <c r="V29" i="1"/>
  <c r="Y29" i="1" s="1"/>
  <c r="X28" i="1"/>
  <c r="W28" i="1"/>
  <c r="V28" i="1"/>
  <c r="Y28" i="1" s="1"/>
  <c r="X27" i="1"/>
  <c r="W27" i="1"/>
  <c r="V27" i="1"/>
  <c r="Y27" i="1" s="1"/>
  <c r="X26" i="1"/>
  <c r="W26" i="1"/>
  <c r="V26" i="1"/>
  <c r="Y26" i="1" s="1"/>
  <c r="X25" i="1"/>
  <c r="W25" i="1"/>
  <c r="V25" i="1"/>
  <c r="Y25" i="1" s="1"/>
  <c r="X24" i="1"/>
  <c r="W24" i="1"/>
  <c r="V24" i="1"/>
  <c r="Y24" i="1" s="1"/>
  <c r="X23" i="1"/>
  <c r="X63" i="1" s="1"/>
  <c r="W23" i="1"/>
  <c r="W63" i="1" s="1"/>
  <c r="V23" i="1"/>
  <c r="V63" i="1" s="1"/>
  <c r="R17" i="1"/>
  <c r="N17" i="1"/>
  <c r="L17" i="1"/>
  <c r="J17" i="1"/>
  <c r="H17" i="1"/>
  <c r="F17" i="1"/>
  <c r="D17" i="1"/>
  <c r="C17" i="1"/>
  <c r="R16" i="1"/>
  <c r="N16" i="1"/>
  <c r="N18" i="1" s="1"/>
  <c r="O18" i="1" s="1"/>
  <c r="L16" i="1"/>
  <c r="L18" i="1" s="1"/>
  <c r="M18" i="1" s="1"/>
  <c r="J16" i="1"/>
  <c r="J18" i="1" s="1"/>
  <c r="K18" i="1" s="1"/>
  <c r="I16" i="1"/>
  <c r="H16" i="1"/>
  <c r="H18" i="1" s="1"/>
  <c r="I18" i="1" s="1"/>
  <c r="F16" i="1"/>
  <c r="F18" i="1" s="1"/>
  <c r="G18" i="1" s="1"/>
  <c r="D16" i="1"/>
  <c r="D18" i="1" s="1"/>
  <c r="E18" i="1" s="1"/>
  <c r="C16" i="1"/>
  <c r="O17" i="1" s="1"/>
  <c r="AG11" i="1"/>
  <c r="AG10" i="1"/>
  <c r="AE10" i="1"/>
  <c r="AC10" i="1"/>
  <c r="AA10" i="1"/>
  <c r="X10" i="1"/>
  <c r="I10" i="1" s="1"/>
  <c r="W10" i="1"/>
  <c r="V10" i="1"/>
  <c r="Y10" i="1" s="1"/>
  <c r="H10" i="1"/>
  <c r="G10" i="1"/>
  <c r="F10" i="1"/>
  <c r="D10" i="1"/>
  <c r="C10" i="1"/>
  <c r="AG9" i="1"/>
  <c r="AE9" i="1"/>
  <c r="AE11" i="1" s="1"/>
  <c r="AC9" i="1"/>
  <c r="AC11" i="1" s="1"/>
  <c r="AA9" i="1"/>
  <c r="AA11" i="1" s="1"/>
  <c r="X9" i="1"/>
  <c r="W9" i="1"/>
  <c r="Y9" i="1" s="1"/>
  <c r="V9" i="1"/>
  <c r="I9" i="1"/>
  <c r="H9" i="1"/>
  <c r="E9" i="1"/>
  <c r="D9" i="1"/>
  <c r="C9" i="1"/>
  <c r="X8" i="1"/>
  <c r="I8" i="1" s="1"/>
  <c r="W8" i="1"/>
  <c r="V8" i="1"/>
  <c r="Y8" i="1" s="1"/>
  <c r="G8" i="1"/>
  <c r="F8" i="1"/>
  <c r="D8" i="1"/>
  <c r="C8" i="1"/>
  <c r="Y7" i="1"/>
  <c r="J7" i="1" s="1"/>
  <c r="X7" i="1"/>
  <c r="H7" i="1" s="1"/>
  <c r="W7" i="1"/>
  <c r="F7" i="1" s="1"/>
  <c r="V7" i="1"/>
  <c r="K7" i="1"/>
  <c r="I7" i="1"/>
  <c r="G7" i="1"/>
  <c r="E7" i="1"/>
  <c r="D7" i="1"/>
  <c r="C7" i="1"/>
  <c r="C11" i="1" s="1"/>
  <c r="U34" i="2" l="1"/>
  <c r="T34" i="2"/>
  <c r="U51" i="2"/>
  <c r="T51" i="2"/>
  <c r="K8" i="2"/>
  <c r="J8" i="2"/>
  <c r="U30" i="2"/>
  <c r="T30" i="2"/>
  <c r="U47" i="2"/>
  <c r="T47" i="2"/>
  <c r="U49" i="2"/>
  <c r="T49" i="2"/>
  <c r="U62" i="2"/>
  <c r="T62" i="2"/>
  <c r="U26" i="2"/>
  <c r="T26" i="2"/>
  <c r="U43" i="2"/>
  <c r="T43" i="2"/>
  <c r="U45" i="2"/>
  <c r="T45" i="2"/>
  <c r="U58" i="2"/>
  <c r="T58" i="2"/>
  <c r="U39" i="2"/>
  <c r="T39" i="2"/>
  <c r="U41" i="2"/>
  <c r="T41" i="2"/>
  <c r="U54" i="2"/>
  <c r="T54" i="2"/>
  <c r="I11" i="2"/>
  <c r="H11" i="2"/>
  <c r="X11" i="2" s="1"/>
  <c r="U53" i="2"/>
  <c r="T53" i="2"/>
  <c r="U35" i="2"/>
  <c r="T35" i="2"/>
  <c r="U37" i="2"/>
  <c r="T37" i="2"/>
  <c r="U50" i="2"/>
  <c r="T50" i="2"/>
  <c r="K10" i="2"/>
  <c r="J10" i="2"/>
  <c r="U31" i="2"/>
  <c r="T31" i="2"/>
  <c r="U33" i="2"/>
  <c r="T33" i="2"/>
  <c r="U46" i="2"/>
  <c r="T46" i="2"/>
  <c r="U27" i="2"/>
  <c r="T27" i="2"/>
  <c r="U29" i="2"/>
  <c r="T29" i="2"/>
  <c r="U42" i="2"/>
  <c r="T42" i="2"/>
  <c r="U59" i="2"/>
  <c r="T59" i="2"/>
  <c r="U61" i="2"/>
  <c r="T61" i="2"/>
  <c r="X12" i="2"/>
  <c r="W12" i="2"/>
  <c r="V12" i="2"/>
  <c r="F11" i="2"/>
  <c r="W11" i="2" s="1"/>
  <c r="G11" i="2"/>
  <c r="U25" i="2"/>
  <c r="T25" i="2"/>
  <c r="U38" i="2"/>
  <c r="T38" i="2"/>
  <c r="U55" i="2"/>
  <c r="T55" i="2"/>
  <c r="U57" i="2"/>
  <c r="T57" i="2"/>
  <c r="Y7" i="2"/>
  <c r="E10" i="2"/>
  <c r="G16" i="2"/>
  <c r="O16" i="2"/>
  <c r="I17" i="2"/>
  <c r="C18" i="2"/>
  <c r="E8" i="2"/>
  <c r="I16" i="2"/>
  <c r="K17" i="2"/>
  <c r="Y23" i="2"/>
  <c r="K16" i="2"/>
  <c r="E17" i="2"/>
  <c r="M17" i="2"/>
  <c r="V63" i="2"/>
  <c r="E7" i="2"/>
  <c r="H8" i="2"/>
  <c r="K9" i="2"/>
  <c r="E16" i="2"/>
  <c r="M16" i="2"/>
  <c r="G17" i="2"/>
  <c r="U37" i="1"/>
  <c r="T37" i="1"/>
  <c r="U53" i="1"/>
  <c r="T53" i="1"/>
  <c r="U56" i="1"/>
  <c r="T56" i="1"/>
  <c r="U51" i="1"/>
  <c r="T51" i="1"/>
  <c r="U40" i="1"/>
  <c r="T40" i="1"/>
  <c r="U54" i="1"/>
  <c r="T54" i="1"/>
  <c r="U25" i="1"/>
  <c r="T25" i="1"/>
  <c r="U33" i="1"/>
  <c r="T33" i="1"/>
  <c r="U41" i="1"/>
  <c r="T41" i="1"/>
  <c r="U49" i="1"/>
  <c r="T49" i="1"/>
  <c r="U57" i="1"/>
  <c r="T57" i="1"/>
  <c r="U45" i="1"/>
  <c r="T45" i="1"/>
  <c r="K8" i="1"/>
  <c r="J8" i="1"/>
  <c r="U24" i="1"/>
  <c r="T24" i="1"/>
  <c r="K9" i="1"/>
  <c r="J9" i="1"/>
  <c r="U27" i="1"/>
  <c r="T27" i="1"/>
  <c r="U43" i="1"/>
  <c r="T43" i="1"/>
  <c r="U30" i="1"/>
  <c r="T30" i="1"/>
  <c r="U46" i="1"/>
  <c r="T46" i="1"/>
  <c r="U62" i="1"/>
  <c r="T62" i="1"/>
  <c r="K10" i="1"/>
  <c r="J10" i="1"/>
  <c r="U28" i="1"/>
  <c r="T28" i="1"/>
  <c r="U36" i="1"/>
  <c r="T36" i="1"/>
  <c r="U60" i="1"/>
  <c r="T60" i="1"/>
  <c r="U29" i="1"/>
  <c r="T29" i="1"/>
  <c r="U32" i="1"/>
  <c r="T32" i="1"/>
  <c r="U59" i="1"/>
  <c r="T59" i="1"/>
  <c r="U48" i="1"/>
  <c r="T48" i="1"/>
  <c r="E11" i="1"/>
  <c r="D11" i="1"/>
  <c r="V11" i="1" s="1"/>
  <c r="U31" i="1"/>
  <c r="T31" i="1"/>
  <c r="U39" i="1"/>
  <c r="T39" i="1"/>
  <c r="U47" i="1"/>
  <c r="T47" i="1"/>
  <c r="U55" i="1"/>
  <c r="T55" i="1"/>
  <c r="I11" i="1"/>
  <c r="H11" i="1"/>
  <c r="X11" i="1" s="1"/>
  <c r="U61" i="1"/>
  <c r="T61" i="1"/>
  <c r="U35" i="1"/>
  <c r="T35" i="1"/>
  <c r="X12" i="1"/>
  <c r="W12" i="1"/>
  <c r="V12" i="1"/>
  <c r="U38" i="1"/>
  <c r="T38" i="1"/>
  <c r="G11" i="1"/>
  <c r="F11" i="1"/>
  <c r="W11" i="1" s="1"/>
  <c r="U26" i="1"/>
  <c r="T26" i="1"/>
  <c r="U34" i="1"/>
  <c r="T34" i="1"/>
  <c r="U42" i="1"/>
  <c r="T42" i="1"/>
  <c r="U44" i="1"/>
  <c r="T44" i="1"/>
  <c r="U50" i="1"/>
  <c r="T50" i="1"/>
  <c r="U52" i="1"/>
  <c r="T52" i="1"/>
  <c r="U58" i="1"/>
  <c r="T58" i="1"/>
  <c r="F9" i="1"/>
  <c r="E10" i="1"/>
  <c r="G16" i="1"/>
  <c r="O16" i="1"/>
  <c r="I17" i="1"/>
  <c r="C18" i="1"/>
  <c r="G9" i="1"/>
  <c r="E8" i="1"/>
  <c r="K17" i="1"/>
  <c r="Y23" i="1"/>
  <c r="K16" i="1"/>
  <c r="E17" i="1"/>
  <c r="M17" i="1"/>
  <c r="H8" i="1"/>
  <c r="E16" i="1"/>
  <c r="M16" i="1"/>
  <c r="G17" i="1"/>
  <c r="U23" i="2" l="1"/>
  <c r="U63" i="2" s="1"/>
  <c r="T23" i="2"/>
  <c r="T63" i="2" s="1"/>
  <c r="Y63" i="2"/>
  <c r="K7" i="2"/>
  <c r="J7" i="2"/>
  <c r="E11" i="2"/>
  <c r="D11" i="2"/>
  <c r="F12" i="2"/>
  <c r="G12" i="2"/>
  <c r="Y12" i="2"/>
  <c r="E12" i="2"/>
  <c r="D12" i="2"/>
  <c r="I12" i="2"/>
  <c r="H12" i="2"/>
  <c r="U23" i="1"/>
  <c r="U63" i="1" s="1"/>
  <c r="T23" i="1"/>
  <c r="T63" i="1" s="1"/>
  <c r="Y63" i="1"/>
  <c r="G12" i="1"/>
  <c r="F12" i="1"/>
  <c r="Y12" i="1"/>
  <c r="E12" i="1"/>
  <c r="D12" i="1"/>
  <c r="Y11" i="1"/>
  <c r="I12" i="1"/>
  <c r="H12" i="1"/>
  <c r="V11" i="2" l="1"/>
  <c r="Y11" i="2" s="1"/>
  <c r="J12" i="2"/>
  <c r="K12" i="2"/>
  <c r="J12" i="1"/>
  <c r="K12" i="1"/>
  <c r="J11" i="1"/>
  <c r="K11" i="1"/>
  <c r="J11" i="2" l="1"/>
  <c r="K11" i="2"/>
</calcChain>
</file>

<file path=xl/sharedStrings.xml><?xml version="1.0" encoding="utf-8"?>
<sst xmlns="http://schemas.openxmlformats.org/spreadsheetml/2006/main" count="186" uniqueCount="62">
  <si>
    <t>支会用</t>
    <rPh sb="0" eb="2">
      <t>シカイ</t>
    </rPh>
    <rPh sb="2" eb="3">
      <t>ヨウ</t>
    </rPh>
    <phoneticPr fontId="3"/>
  </si>
  <si>
    <t>支部名</t>
    <rPh sb="0" eb="2">
      <t>シブ</t>
    </rPh>
    <rPh sb="2" eb="3">
      <t>メイ</t>
    </rPh>
    <phoneticPr fontId="3"/>
  </si>
  <si>
    <t>支会名</t>
    <rPh sb="0" eb="2">
      <t>シカイ</t>
    </rPh>
    <rPh sb="2" eb="3">
      <t>メイ</t>
    </rPh>
    <phoneticPr fontId="3"/>
  </si>
  <si>
    <t>別紙3</t>
    <rPh sb="0" eb="2">
      <t>ベッシ</t>
    </rPh>
    <phoneticPr fontId="3"/>
  </si>
  <si>
    <t>市町村として「在校等時間」を公表していますか。</t>
    <rPh sb="0" eb="3">
      <t>シチョウソン</t>
    </rPh>
    <rPh sb="7" eb="10">
      <t>ザイコウトウ</t>
    </rPh>
    <rPh sb="10" eb="12">
      <t>ジカン</t>
    </rPh>
    <rPh sb="14" eb="16">
      <t>コウヒョウ</t>
    </rPh>
    <phoneticPr fontId="3"/>
  </si>
  <si>
    <t>　1.　はい　2.　いいえ</t>
    <phoneticPr fontId="3"/>
  </si>
  <si>
    <t>←記入してください。</t>
    <rPh sb="1" eb="3">
      <t>キニュウ</t>
    </rPh>
    <phoneticPr fontId="3"/>
  </si>
  <si>
    <t>支会人数</t>
    <rPh sb="0" eb="2">
      <t>シカイ</t>
    </rPh>
    <rPh sb="2" eb="4">
      <t>ニンズウ</t>
    </rPh>
    <phoneticPr fontId="3"/>
  </si>
  <si>
    <t>①超勤時間</t>
    <rPh sb="1" eb="3">
      <t>チョウキン</t>
    </rPh>
    <rPh sb="3" eb="5">
      <t>ジカン</t>
    </rPh>
    <phoneticPr fontId="3"/>
  </si>
  <si>
    <t>②休憩時間の業務</t>
    <rPh sb="1" eb="3">
      <t>キュウケイ</t>
    </rPh>
    <rPh sb="3" eb="5">
      <t>ジカン</t>
    </rPh>
    <rPh sb="6" eb="8">
      <t>ギョウム</t>
    </rPh>
    <phoneticPr fontId="3"/>
  </si>
  <si>
    <t>③持ち帰り業務</t>
    <rPh sb="1" eb="2">
      <t>モ</t>
    </rPh>
    <rPh sb="3" eb="4">
      <t>カエ</t>
    </rPh>
    <rPh sb="5" eb="7">
      <t>ギョウム</t>
    </rPh>
    <phoneticPr fontId="3"/>
  </si>
  <si>
    <t>合　計</t>
    <rPh sb="0" eb="1">
      <t>ゴウ</t>
    </rPh>
    <rPh sb="2" eb="3">
      <t>ケイ</t>
    </rPh>
    <phoneticPr fontId="3"/>
  </si>
  <si>
    <t>①学校の出退勤管理システムに</t>
    <rPh sb="1" eb="3">
      <t>ガッコウ</t>
    </rPh>
    <rPh sb="4" eb="9">
      <t>シュツタイキンカンリ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</si>
  <si>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</si>
  <si>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</si>
  <si>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t>イ　休憩時間の業務が反映されている</t>
    <rPh sb="2" eb="6">
      <t>キュウケイジカン</t>
    </rPh>
    <rPh sb="7" eb="9">
      <t>ギョウム</t>
    </rPh>
    <rPh sb="10" eb="12">
      <t>ハンエイ</t>
    </rPh>
    <phoneticPr fontId="3"/>
  </si>
  <si>
    <t>ロ　週休日休日の業務時間が反映されている</t>
    <rPh sb="2" eb="5">
      <t>シュウキュウビ</t>
    </rPh>
    <rPh sb="5" eb="7">
      <t>キュウジツ</t>
    </rPh>
    <rPh sb="8" eb="12">
      <t>ギョウムジカン</t>
    </rPh>
    <rPh sb="13" eb="15">
      <t>ハンエイ</t>
    </rPh>
    <phoneticPr fontId="3"/>
  </si>
  <si>
    <t>9月小学校合計</t>
    <rPh sb="1" eb="2">
      <t>ガツ</t>
    </rPh>
    <rPh sb="2" eb="5">
      <t>ショウガッコウ</t>
    </rPh>
    <rPh sb="5" eb="7">
      <t>ゴウケイ</t>
    </rPh>
    <phoneticPr fontId="3"/>
  </si>
  <si>
    <t>9月小学校平均</t>
    <rPh sb="1" eb="2">
      <t>ガツ</t>
    </rPh>
    <rPh sb="2" eb="5">
      <t>ショウガッコウ</t>
    </rPh>
    <rPh sb="5" eb="7">
      <t>ヘイキン</t>
    </rPh>
    <phoneticPr fontId="3"/>
  </si>
  <si>
    <t>されている</t>
    <phoneticPr fontId="3"/>
  </si>
  <si>
    <t>されていない</t>
    <phoneticPr fontId="3"/>
  </si>
  <si>
    <t>9月中学校合計</t>
    <rPh sb="1" eb="2">
      <t>ガツ</t>
    </rPh>
    <rPh sb="2" eb="5">
      <t>チュウガッコウ</t>
    </rPh>
    <rPh sb="5" eb="7">
      <t>ゴウケイ</t>
    </rPh>
    <phoneticPr fontId="3"/>
  </si>
  <si>
    <t>小学校</t>
    <rPh sb="0" eb="3">
      <t>ショウガッコウ</t>
    </rPh>
    <phoneticPr fontId="3"/>
  </si>
  <si>
    <t>9月中学校平均</t>
    <rPh sb="1" eb="2">
      <t>ガツ</t>
    </rPh>
    <rPh sb="2" eb="5">
      <t>チュウガッコウ</t>
    </rPh>
    <rPh sb="5" eb="7">
      <t>ヘイキン</t>
    </rPh>
    <phoneticPr fontId="3"/>
  </si>
  <si>
    <t>中学校</t>
    <rPh sb="0" eb="3">
      <t>チュウガッコウ</t>
    </rPh>
    <phoneticPr fontId="3"/>
  </si>
  <si>
    <t>9月合計</t>
    <rPh sb="1" eb="2">
      <t>ガツ</t>
    </rPh>
    <rPh sb="2" eb="4">
      <t>ゴウケイ</t>
    </rPh>
    <phoneticPr fontId="3"/>
  </si>
  <si>
    <t>合計</t>
    <rPh sb="0" eb="2">
      <t>ゴウケイ</t>
    </rPh>
    <phoneticPr fontId="3"/>
  </si>
  <si>
    <t>9月平均</t>
    <rPh sb="1" eb="2">
      <t>ガツ</t>
    </rPh>
    <rPh sb="2" eb="4">
      <t>ヘイキン</t>
    </rPh>
    <phoneticPr fontId="3"/>
  </si>
  <si>
    <t>（A) ①＋②＋③の合計が</t>
    <rPh sb="10" eb="12">
      <t>ゴウケイ</t>
    </rPh>
    <phoneticPr fontId="3"/>
  </si>
  <si>
    <t>(B) ①＋②の合計が</t>
    <rPh sb="8" eb="10">
      <t>ゴウケイ</t>
    </rPh>
    <phoneticPr fontId="3"/>
  </si>
  <si>
    <t>②分会の中で、実際の在校等時間と
打刻時間が一致していない事例の有無</t>
    <phoneticPr fontId="3"/>
  </si>
  <si>
    <t>(a)45時間超</t>
    <rPh sb="5" eb="8">
      <t>ジカンチョウ</t>
    </rPh>
    <phoneticPr fontId="3"/>
  </si>
  <si>
    <t>左の(％)</t>
    <rPh sb="0" eb="1">
      <t>ヒダリ</t>
    </rPh>
    <phoneticPr fontId="3"/>
  </si>
  <si>
    <t>(b)80時間超</t>
    <rPh sb="5" eb="8">
      <t>ジカンチョウ</t>
    </rPh>
    <phoneticPr fontId="3"/>
  </si>
  <si>
    <t>(c)100時間超</t>
    <rPh sb="6" eb="9">
      <t>ジカンチョウ</t>
    </rPh>
    <phoneticPr fontId="3"/>
  </si>
  <si>
    <t>9月小学校</t>
    <rPh sb="1" eb="2">
      <t>ガツ</t>
    </rPh>
    <rPh sb="2" eb="5">
      <t>ショウガッコウ</t>
    </rPh>
    <phoneticPr fontId="3"/>
  </si>
  <si>
    <t>有</t>
    <rPh sb="0" eb="1">
      <t>ユウ</t>
    </rPh>
    <phoneticPr fontId="3"/>
  </si>
  <si>
    <t>9月中学校</t>
    <rPh sb="1" eb="2">
      <t>ガツ</t>
    </rPh>
    <rPh sb="2" eb="5">
      <t>チュウガッコウ</t>
    </rPh>
    <phoneticPr fontId="3"/>
  </si>
  <si>
    <t>無</t>
    <rPh sb="0" eb="1">
      <t>ナ</t>
    </rPh>
    <phoneticPr fontId="3"/>
  </si>
  <si>
    <t>←この色の部分を別紙２（分会用）から転記してください。出退勤管理システムの欄には、１．はい　２．いいえ　を数字で記入してください。</t>
    <rPh sb="3" eb="4">
      <t>イロ</t>
    </rPh>
    <rPh sb="5" eb="7">
      <t>ブブン</t>
    </rPh>
    <rPh sb="8" eb="10">
      <t>ベッシ</t>
    </rPh>
    <rPh sb="12" eb="14">
      <t>ブンカイ</t>
    </rPh>
    <rPh sb="14" eb="15">
      <t>ヨウ</t>
    </rPh>
    <rPh sb="18" eb="20">
      <t>テンキ</t>
    </rPh>
    <rPh sb="27" eb="32">
      <t>シュツタイキンカンリ</t>
    </rPh>
    <rPh sb="37" eb="38">
      <t>ラン</t>
    </rPh>
    <rPh sb="53" eb="55">
      <t>スウジ</t>
    </rPh>
    <rPh sb="56" eb="58">
      <t>キニュウ</t>
    </rPh>
    <phoneticPr fontId="3"/>
  </si>
  <si>
    <t>分　会　名</t>
    <rPh sb="0" eb="1">
      <t>ブン</t>
    </rPh>
    <rPh sb="2" eb="3">
      <t>カイ</t>
    </rPh>
    <rPh sb="4" eb="5">
      <t>メイ</t>
    </rPh>
    <phoneticPr fontId="3"/>
  </si>
  <si>
    <t>校種(小・中)</t>
    <rPh sb="0" eb="2">
      <t>コウシュ</t>
    </rPh>
    <rPh sb="3" eb="4">
      <t>ショウ</t>
    </rPh>
    <rPh sb="5" eb="6">
      <t>チュウ</t>
    </rPh>
    <phoneticPr fontId="3"/>
  </si>
  <si>
    <t>人数</t>
    <rPh sb="0" eb="2">
      <t>ニンズウ</t>
    </rPh>
    <phoneticPr fontId="3"/>
  </si>
  <si>
    <t>出退勤管理システム</t>
    <rPh sb="0" eb="3">
      <t>シュツタイキン</t>
    </rPh>
    <rPh sb="3" eb="5">
      <t>カンリ</t>
    </rPh>
    <phoneticPr fontId="3"/>
  </si>
  <si>
    <t>(A) ①＋②+③の合計が</t>
    <rPh sb="10" eb="12">
      <t>ゴウケイ</t>
    </rPh>
    <phoneticPr fontId="3"/>
  </si>
  <si>
    <t>(B) ①+②の合計が</t>
    <rPh sb="8" eb="10">
      <t>ゴウケイ</t>
    </rPh>
    <phoneticPr fontId="3"/>
  </si>
  <si>
    <t>①超勤時間</t>
    <rPh sb="1" eb="5">
      <t>チョウキンジカン</t>
    </rPh>
    <phoneticPr fontId="3"/>
  </si>
  <si>
    <t>②休憩時間の業務</t>
    <rPh sb="1" eb="5">
      <t>キュウケイジカン</t>
    </rPh>
    <rPh sb="6" eb="8">
      <t>ギョウム</t>
    </rPh>
    <phoneticPr fontId="3"/>
  </si>
  <si>
    <t>②打刻の不一致
（１．ある　２．ない）</t>
    <rPh sb="1" eb="3">
      <t>ダコク</t>
    </rPh>
    <rPh sb="4" eb="7">
      <t>フイッチ</t>
    </rPh>
    <phoneticPr fontId="3"/>
  </si>
  <si>
    <t>③一致しない理由（１，はい　２．いいえ）</t>
    <rPh sb="1" eb="3">
      <t>イッチ</t>
    </rPh>
    <rPh sb="6" eb="8">
      <t>リユウ</t>
    </rPh>
    <phoneticPr fontId="3"/>
  </si>
  <si>
    <t>その他理由　自由記述欄</t>
    <rPh sb="2" eb="3">
      <t>タ</t>
    </rPh>
    <rPh sb="3" eb="5">
      <t>リユウ</t>
    </rPh>
    <rPh sb="6" eb="8">
      <t>ジユウ</t>
    </rPh>
    <rPh sb="8" eb="10">
      <t>キジュツ</t>
    </rPh>
    <rPh sb="10" eb="11">
      <t>ラン</t>
    </rPh>
    <phoneticPr fontId="3"/>
  </si>
  <si>
    <t>イ</t>
    <phoneticPr fontId="3"/>
  </si>
  <si>
    <t>ロ</t>
    <phoneticPr fontId="3"/>
  </si>
  <si>
    <t>(c)100時間超</t>
  </si>
  <si>
    <t>(a)45時間超</t>
    <rPh sb="5" eb="7">
      <t>ジカン</t>
    </rPh>
    <rPh sb="7" eb="8">
      <t>チョウ</t>
    </rPh>
    <phoneticPr fontId="3"/>
  </si>
  <si>
    <t>打刻間違い</t>
    <phoneticPr fontId="3"/>
  </si>
  <si>
    <t>管理職に打刻を求められた</t>
    <phoneticPr fontId="3"/>
  </si>
  <si>
    <t>時短ハラスメントをさけるため</t>
    <phoneticPr fontId="3"/>
  </si>
  <si>
    <t>上限を超えた際の指導をさけるため</t>
    <phoneticPr fontId="3"/>
  </si>
  <si>
    <t>自分で修正するのが面倒だから</t>
    <phoneticPr fontId="3"/>
  </si>
  <si>
    <t>その他</t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</si>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</sst>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auto="1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auto="1"/>
      </right>
      <top/>
      <bottom style="thin">
        <color indexed="64"/>
      </bottom>
      <diagonal style="hair">
        <color indexed="64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auto="1"/>
      </right>
      <top style="thin">
        <color indexed="64"/>
      </top>
      <bottom/>
      <diagonal style="thin">
        <color indexed="64"/>
      </diagonal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auto="1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10" xfId="0" applyBorder="1" applyAlignment="1">
      <alignment horizontal="center" vertical="center" wrapText="1"/>
    </xf>
    <xf numFmtId="0" fontId="9" fillId="0" borderId="0" xfId="0" applyFont="1" applyProtection="1">
      <alignment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17" xfId="0" applyFill="1" applyBorder="1" applyAlignment="1">
      <alignment horizontal="right" vertical="center"/>
    </xf>
    <xf numFmtId="0" fontId="0" fillId="4" borderId="19" xfId="0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176" fontId="0" fillId="0" borderId="10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176" fontId="0" fillId="0" borderId="28" xfId="1" applyNumberFormat="1" applyFont="1" applyBorder="1" applyAlignment="1">
      <alignment horizontal="center" vertical="center"/>
    </xf>
    <xf numFmtId="176" fontId="0" fillId="0" borderId="32" xfId="1" applyNumberFormat="1" applyFont="1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176" fontId="0" fillId="0" borderId="1" xfId="1" applyNumberFormat="1" applyFont="1" applyBorder="1" applyAlignment="1">
      <alignment horizontal="center" vertical="center"/>
    </xf>
    <xf numFmtId="1" fontId="0" fillId="0" borderId="26" xfId="0" applyNumberFormat="1" applyBorder="1" applyAlignment="1">
      <alignment horizontal="right" vertical="center"/>
    </xf>
    <xf numFmtId="176" fontId="0" fillId="0" borderId="0" xfId="1" applyNumberFormat="1" applyFont="1" applyBorder="1" applyAlignment="1">
      <alignment horizontal="center" vertical="center"/>
    </xf>
    <xf numFmtId="1" fontId="0" fillId="0" borderId="0" xfId="0" applyNumberFormat="1">
      <alignment vertical="center"/>
    </xf>
    <xf numFmtId="0" fontId="0" fillId="0" borderId="0" xfId="0" applyAlignment="1">
      <alignment vertical="top" wrapText="1"/>
    </xf>
    <xf numFmtId="0" fontId="0" fillId="0" borderId="37" xfId="0" applyBorder="1" applyAlignment="1">
      <alignment horizontal="center" vertical="center"/>
    </xf>
    <xf numFmtId="0" fontId="0" fillId="0" borderId="37" xfId="0" applyBorder="1">
      <alignment vertical="center"/>
    </xf>
    <xf numFmtId="1" fontId="0" fillId="0" borderId="37" xfId="0" applyNumberFormat="1" applyBorder="1">
      <alignment vertical="center"/>
    </xf>
    <xf numFmtId="176" fontId="0" fillId="0" borderId="37" xfId="1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0" fillId="4" borderId="7" xfId="0" applyFill="1" applyBorder="1" applyAlignment="1">
      <alignment horizontal="right" vertical="center"/>
    </xf>
    <xf numFmtId="0" fontId="0" fillId="4" borderId="48" xfId="0" applyFill="1" applyBorder="1" applyAlignment="1">
      <alignment horizontal="right" vertical="center"/>
    </xf>
    <xf numFmtId="176" fontId="0" fillId="0" borderId="36" xfId="1" applyNumberFormat="1" applyFont="1" applyBorder="1" applyAlignment="1">
      <alignment horizontal="right" vertical="center"/>
    </xf>
    <xf numFmtId="176" fontId="0" fillId="0" borderId="49" xfId="1" applyNumberFormat="1" applyFont="1" applyBorder="1" applyAlignment="1">
      <alignment horizontal="right" vertical="center"/>
    </xf>
    <xf numFmtId="0" fontId="0" fillId="4" borderId="34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13" fillId="0" borderId="10" xfId="0" applyFont="1" applyBorder="1">
      <alignment vertical="center"/>
    </xf>
    <xf numFmtId="0" fontId="0" fillId="0" borderId="37" xfId="0" applyBorder="1" applyAlignment="1">
      <alignment vertical="center" wrapText="1"/>
    </xf>
    <xf numFmtId="0" fontId="0" fillId="0" borderId="52" xfId="0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2" xfId="0" applyFont="1" applyBorder="1" applyAlignment="1">
      <alignment vertical="center" wrapText="1"/>
    </xf>
    <xf numFmtId="0" fontId="8" fillId="0" borderId="53" xfId="0" applyFont="1" applyBorder="1" applyAlignment="1">
      <alignment vertical="center" wrapText="1"/>
    </xf>
    <xf numFmtId="0" fontId="8" fillId="0" borderId="55" xfId="0" applyFont="1" applyBorder="1" applyAlignment="1">
      <alignment vertical="center" wrapText="1"/>
    </xf>
    <xf numFmtId="0" fontId="0" fillId="0" borderId="5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8" xfId="0" applyBorder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Protection="1">
      <alignment vertical="center"/>
      <protection locked="0"/>
    </xf>
    <xf numFmtId="0" fontId="0" fillId="2" borderId="17" xfId="0" applyFill="1" applyBorder="1" applyProtection="1">
      <alignment vertical="center"/>
      <protection locked="0"/>
    </xf>
    <xf numFmtId="0" fontId="0" fillId="2" borderId="19" xfId="0" applyFill="1" applyBorder="1" applyProtection="1">
      <alignment vertical="center"/>
      <protection locked="0"/>
    </xf>
    <xf numFmtId="0" fontId="0" fillId="5" borderId="17" xfId="0" applyFill="1" applyBorder="1" applyProtection="1">
      <alignment vertical="center"/>
      <protection locked="0"/>
    </xf>
    <xf numFmtId="0" fontId="0" fillId="5" borderId="18" xfId="0" applyFill="1" applyBorder="1" applyProtection="1">
      <alignment vertical="center"/>
      <protection locked="0"/>
    </xf>
    <xf numFmtId="0" fontId="0" fillId="5" borderId="19" xfId="0" applyFill="1" applyBorder="1" applyProtection="1">
      <alignment vertical="center"/>
      <protection locked="0"/>
    </xf>
    <xf numFmtId="0" fontId="0" fillId="5" borderId="57" xfId="0" applyFill="1" applyBorder="1" applyProtection="1">
      <alignment vertical="center"/>
      <protection locked="0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5" borderId="58" xfId="0" applyFill="1" applyBorder="1">
      <alignment vertical="center"/>
    </xf>
    <xf numFmtId="0" fontId="0" fillId="5" borderId="58" xfId="0" applyFill="1" applyBorder="1" applyAlignment="1">
      <alignment vertical="center" wrapText="1"/>
    </xf>
    <xf numFmtId="0" fontId="0" fillId="5" borderId="8" xfId="0" applyFill="1" applyBorder="1" applyAlignment="1">
      <alignment vertical="top" wrapText="1"/>
    </xf>
    <xf numFmtId="0" fontId="0" fillId="5" borderId="40" xfId="0" applyFill="1" applyBorder="1" applyAlignment="1">
      <alignment vertical="top" wrapText="1"/>
    </xf>
    <xf numFmtId="0" fontId="0" fillId="5" borderId="9" xfId="0" applyFill="1" applyBorder="1" applyAlignment="1">
      <alignment vertical="top" wrapText="1"/>
    </xf>
    <xf numFmtId="0" fontId="0" fillId="0" borderId="59" xfId="0" applyBorder="1">
      <alignment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60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0" fillId="5" borderId="29" xfId="0" applyFill="1" applyBorder="1" applyProtection="1">
      <alignment vertical="center"/>
      <protection locked="0"/>
    </xf>
    <xf numFmtId="0" fontId="0" fillId="5" borderId="30" xfId="0" applyFill="1" applyBorder="1" applyProtection="1">
      <alignment vertical="center"/>
      <protection locked="0"/>
    </xf>
    <xf numFmtId="0" fontId="0" fillId="5" borderId="31" xfId="0" applyFill="1" applyBorder="1" applyProtection="1">
      <alignment vertical="center"/>
      <protection locked="0"/>
    </xf>
    <xf numFmtId="0" fontId="0" fillId="5" borderId="62" xfId="0" applyFill="1" applyBorder="1" applyProtection="1">
      <alignment vertical="center"/>
      <protection locked="0"/>
    </xf>
    <xf numFmtId="0" fontId="0" fillId="0" borderId="22" xfId="0" applyBorder="1">
      <alignment vertical="center"/>
    </xf>
    <xf numFmtId="0" fontId="0" fillId="5" borderId="63" xfId="0" applyFill="1" applyBorder="1">
      <alignment vertical="center"/>
    </xf>
    <xf numFmtId="0" fontId="0" fillId="5" borderId="63" xfId="0" applyFill="1" applyBorder="1" applyAlignment="1">
      <alignment vertical="center" wrapText="1"/>
    </xf>
    <xf numFmtId="0" fontId="0" fillId="5" borderId="59" xfId="0" applyFill="1" applyBorder="1" applyAlignment="1">
      <alignment vertical="top" wrapText="1"/>
    </xf>
    <xf numFmtId="0" fontId="0" fillId="5" borderId="64" xfId="0" applyFill="1" applyBorder="1" applyAlignment="1">
      <alignment vertical="top" wrapText="1"/>
    </xf>
    <xf numFmtId="0" fontId="0" fillId="5" borderId="65" xfId="0" applyFill="1" applyBorder="1" applyAlignment="1">
      <alignment vertical="top" wrapText="1"/>
    </xf>
    <xf numFmtId="0" fontId="0" fillId="5" borderId="20" xfId="0" applyFill="1" applyBorder="1" applyProtection="1">
      <alignment vertical="center"/>
      <protection locked="0"/>
    </xf>
    <xf numFmtId="0" fontId="0" fillId="5" borderId="21" xfId="0" applyFill="1" applyBorder="1" applyProtection="1">
      <alignment vertical="center"/>
      <protection locked="0"/>
    </xf>
    <xf numFmtId="0" fontId="0" fillId="5" borderId="22" xfId="0" applyFill="1" applyBorder="1" applyProtection="1">
      <alignment vertical="center"/>
      <protection locked="0"/>
    </xf>
    <xf numFmtId="0" fontId="0" fillId="5" borderId="61" xfId="0" applyFill="1" applyBorder="1" applyProtection="1">
      <alignment vertical="center"/>
      <protection locked="0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3" xfId="0" applyBorder="1">
      <alignment vertical="center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66" xfId="0" applyFill="1" applyBorder="1" applyProtection="1">
      <alignment vertical="center"/>
      <protection locked="0"/>
    </xf>
    <xf numFmtId="0" fontId="0" fillId="2" borderId="25" xfId="0" applyFill="1" applyBorder="1" applyProtection="1">
      <alignment vertical="center"/>
      <protection locked="0"/>
    </xf>
    <xf numFmtId="0" fontId="0" fillId="2" borderId="26" xfId="0" applyFill="1" applyBorder="1" applyProtection="1">
      <alignment vertical="center"/>
      <protection locked="0"/>
    </xf>
    <xf numFmtId="0" fontId="0" fillId="5" borderId="25" xfId="0" applyFill="1" applyBorder="1" applyProtection="1">
      <alignment vertical="center"/>
      <protection locked="0"/>
    </xf>
    <xf numFmtId="0" fontId="0" fillId="5" borderId="27" xfId="0" applyFill="1" applyBorder="1" applyProtection="1">
      <alignment vertical="center"/>
      <protection locked="0"/>
    </xf>
    <xf numFmtId="0" fontId="0" fillId="5" borderId="26" xfId="0" applyFill="1" applyBorder="1" applyProtection="1">
      <alignment vertical="center"/>
      <protection locked="0"/>
    </xf>
    <xf numFmtId="0" fontId="0" fillId="5" borderId="67" xfId="0" applyFill="1" applyBorder="1" applyProtection="1">
      <alignment vertical="center"/>
      <protection locked="0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5" borderId="68" xfId="0" applyFill="1" applyBorder="1" applyAlignment="1">
      <alignment vertical="center" wrapText="1"/>
    </xf>
    <xf numFmtId="0" fontId="0" fillId="5" borderId="13" xfId="0" applyFill="1" applyBorder="1">
      <alignment vertical="center"/>
    </xf>
    <xf numFmtId="0" fontId="0" fillId="5" borderId="23" xfId="0" applyFill="1" applyBorder="1" applyAlignment="1">
      <alignment vertical="top" wrapText="1"/>
    </xf>
    <xf numFmtId="0" fontId="0" fillId="5" borderId="69" xfId="0" applyFill="1" applyBorder="1" applyAlignment="1">
      <alignment vertical="top" wrapText="1"/>
    </xf>
    <xf numFmtId="0" fontId="0" fillId="5" borderId="24" xfId="0" applyFill="1" applyBorder="1" applyAlignment="1">
      <alignment vertical="top" wrapText="1"/>
    </xf>
    <xf numFmtId="0" fontId="0" fillId="0" borderId="47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55" xfId="0" applyBorder="1">
      <alignment vertical="center"/>
    </xf>
    <xf numFmtId="0" fontId="0" fillId="0" borderId="52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2" borderId="66" xfId="0" applyFill="1" applyBorder="1" applyAlignment="1" applyProtection="1">
      <alignment horizontal="center" vertical="center"/>
      <protection locked="0"/>
    </xf>
    <xf numFmtId="0" fontId="0" fillId="2" borderId="67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56" xfId="0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3" borderId="41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253365</xdr:colOff>
      <xdr:row>14</xdr:row>
      <xdr:rowOff>241935</xdr:rowOff>
    </xdr:from>
    <xdr:to>
      <xdr:col>27</xdr:col>
      <xdr:colOff>649605</xdr:colOff>
      <xdr:row>17</xdr:row>
      <xdr:rowOff>52705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7893FE63-F759-498B-A5E4-F24F72D58799}"/>
            </a:ext>
          </a:extLst>
        </xdr:cNvPr>
        <xdr:cNvSpPr/>
      </xdr:nvSpPr>
      <xdr:spPr>
        <a:xfrm>
          <a:off x="13693140" y="3385185"/>
          <a:ext cx="396240" cy="51562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380999</xdr:colOff>
      <xdr:row>4</xdr:row>
      <xdr:rowOff>138546</xdr:rowOff>
    </xdr:from>
    <xdr:to>
      <xdr:col>13</xdr:col>
      <xdr:colOff>195695</xdr:colOff>
      <xdr:row>8</xdr:row>
      <xdr:rowOff>137853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7B1B4B9B-4305-44FD-ADD9-9579F70C779B}"/>
            </a:ext>
          </a:extLst>
        </xdr:cNvPr>
        <xdr:cNvSpPr/>
      </xdr:nvSpPr>
      <xdr:spPr>
        <a:xfrm>
          <a:off x="4831079" y="1207251"/>
          <a:ext cx="1755891" cy="854652"/>
        </a:xfrm>
        <a:prstGeom prst="wedgeEllipseCallout">
          <a:avLst>
            <a:gd name="adj1" fmla="val 1589"/>
            <a:gd name="adj2" fmla="val -87744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または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を入力してください。</a:t>
          </a:r>
        </a:p>
      </xdr:txBody>
    </xdr:sp>
    <xdr:clientData/>
  </xdr:twoCellAnchor>
  <xdr:twoCellAnchor>
    <xdr:from>
      <xdr:col>32</xdr:col>
      <xdr:colOff>259773</xdr:colOff>
      <xdr:row>11</xdr:row>
      <xdr:rowOff>86590</xdr:rowOff>
    </xdr:from>
    <xdr:to>
      <xdr:col>34</xdr:col>
      <xdr:colOff>211109</xdr:colOff>
      <xdr:row>14</xdr:row>
      <xdr:rowOff>42429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4D2F0536-2729-4D99-92E6-C858F01C4CFB}"/>
            </a:ext>
          </a:extLst>
        </xdr:cNvPr>
        <xdr:cNvSpPr/>
      </xdr:nvSpPr>
      <xdr:spPr>
        <a:xfrm>
          <a:off x="19829838" y="2645005"/>
          <a:ext cx="1980161" cy="574964"/>
        </a:xfrm>
        <a:prstGeom prst="wedgeEllipseCallout">
          <a:avLst>
            <a:gd name="adj1" fmla="val -93266"/>
            <a:gd name="adj2" fmla="val -71464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自動計算されます。</a:t>
          </a:r>
        </a:p>
      </xdr:txBody>
    </xdr:sp>
    <xdr:clientData/>
  </xdr:twoCellAnchor>
  <xdr:twoCellAnchor>
    <xdr:from>
      <xdr:col>26</xdr:col>
      <xdr:colOff>1073727</xdr:colOff>
      <xdr:row>17</xdr:row>
      <xdr:rowOff>17318</xdr:rowOff>
    </xdr:from>
    <xdr:to>
      <xdr:col>28</xdr:col>
      <xdr:colOff>572885</xdr:colOff>
      <xdr:row>19</xdr:row>
      <xdr:rowOff>180974</xdr:rowOff>
    </xdr:to>
    <xdr:sp macro="" textlink="">
      <xdr:nvSpPr>
        <xdr:cNvPr id="4" name="吹き出し: 円形 3">
          <a:extLst>
            <a:ext uri="{FF2B5EF4-FFF2-40B4-BE49-F238E27FC236}">
              <a16:creationId xmlns:a16="http://schemas.microsoft.com/office/drawing/2014/main" id="{3AE381AA-2D05-4B3B-A519-4122EB848512}"/>
            </a:ext>
          </a:extLst>
        </xdr:cNvPr>
        <xdr:cNvSpPr/>
      </xdr:nvSpPr>
      <xdr:spPr>
        <a:xfrm>
          <a:off x="13279062" y="3914948"/>
          <a:ext cx="1954703" cy="565611"/>
        </a:xfrm>
        <a:prstGeom prst="wedgeEllipseCallout">
          <a:avLst>
            <a:gd name="adj1" fmla="val -196290"/>
            <a:gd name="adj2" fmla="val -57340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自動集計されます。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4</xdr:col>
      <xdr:colOff>349481</xdr:colOff>
      <xdr:row>30</xdr:row>
      <xdr:rowOff>46297</xdr:rowOff>
    </xdr:to>
    <xdr:sp macro="" textlink="">
      <xdr:nvSpPr>
        <xdr:cNvPr id="5" name="吹き出し: 円形 4">
          <a:extLst>
            <a:ext uri="{FF2B5EF4-FFF2-40B4-BE49-F238E27FC236}">
              <a16:creationId xmlns:a16="http://schemas.microsoft.com/office/drawing/2014/main" id="{5872BD5C-2971-442A-B427-D3D035DA977F}"/>
            </a:ext>
          </a:extLst>
        </xdr:cNvPr>
        <xdr:cNvSpPr/>
      </xdr:nvSpPr>
      <xdr:spPr>
        <a:xfrm>
          <a:off x="266700" y="6042660"/>
          <a:ext cx="1985876" cy="1225492"/>
        </a:xfrm>
        <a:prstGeom prst="wedgeEllipseCallout">
          <a:avLst>
            <a:gd name="adj1" fmla="val 70986"/>
            <a:gd name="adj2" fmla="val -49906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または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を分会用から転記してください。</a:t>
          </a:r>
        </a:p>
      </xdr:txBody>
    </xdr:sp>
    <xdr:clientData/>
  </xdr:twoCellAnchor>
  <xdr:twoCellAnchor>
    <xdr:from>
      <xdr:col>1</xdr:col>
      <xdr:colOff>744681</xdr:colOff>
      <xdr:row>35</xdr:row>
      <xdr:rowOff>51954</xdr:rowOff>
    </xdr:from>
    <xdr:to>
      <xdr:col>7</xdr:col>
      <xdr:colOff>101830</xdr:colOff>
      <xdr:row>43</xdr:row>
      <xdr:rowOff>202103</xdr:rowOff>
    </xdr:to>
    <xdr:sp macro="" textlink="">
      <xdr:nvSpPr>
        <xdr:cNvPr id="6" name="吹き出し: 円形 5">
          <a:extLst>
            <a:ext uri="{FF2B5EF4-FFF2-40B4-BE49-F238E27FC236}">
              <a16:creationId xmlns:a16="http://schemas.microsoft.com/office/drawing/2014/main" id="{AAEEC220-BE11-4EC3-BB68-8102CCE91DD2}"/>
            </a:ext>
          </a:extLst>
        </xdr:cNvPr>
        <xdr:cNvSpPr/>
      </xdr:nvSpPr>
      <xdr:spPr>
        <a:xfrm>
          <a:off x="1015191" y="8454909"/>
          <a:ext cx="2502304" cy="2039909"/>
        </a:xfrm>
        <a:prstGeom prst="wedgeEllipseCallout">
          <a:avLst>
            <a:gd name="adj1" fmla="val -19894"/>
            <a:gd name="adj2" fmla="val -69904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小学校分会（義務教育学校前期課程）は「小」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中学校分会（義務教育学校後期課程）は「中」と入力します。</a:t>
          </a:r>
        </a:p>
      </xdr:txBody>
    </xdr:sp>
    <xdr:clientData/>
  </xdr:twoCellAnchor>
  <xdr:twoCellAnchor>
    <xdr:from>
      <xdr:col>1</xdr:col>
      <xdr:colOff>225136</xdr:colOff>
      <xdr:row>48</xdr:row>
      <xdr:rowOff>155864</xdr:rowOff>
    </xdr:from>
    <xdr:to>
      <xdr:col>5</xdr:col>
      <xdr:colOff>190500</xdr:colOff>
      <xdr:row>52</xdr:row>
      <xdr:rowOff>73776</xdr:rowOff>
    </xdr:to>
    <xdr:sp macro="" textlink="">
      <xdr:nvSpPr>
        <xdr:cNvPr id="7" name="吹き出し: 円形 6">
          <a:extLst>
            <a:ext uri="{FF2B5EF4-FFF2-40B4-BE49-F238E27FC236}">
              <a16:creationId xmlns:a16="http://schemas.microsoft.com/office/drawing/2014/main" id="{18003C69-F61C-483B-96DF-3AC1040B1AC3}"/>
            </a:ext>
          </a:extLst>
        </xdr:cNvPr>
        <xdr:cNvSpPr/>
      </xdr:nvSpPr>
      <xdr:spPr>
        <a:xfrm>
          <a:off x="491836" y="11631584"/>
          <a:ext cx="2106584" cy="862792"/>
        </a:xfrm>
        <a:prstGeom prst="wedgeEllipseCallout">
          <a:avLst>
            <a:gd name="adj1" fmla="val 30200"/>
            <a:gd name="adj2" fmla="val -60821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提出された人数を入力します。</a:t>
          </a:r>
        </a:p>
      </xdr:txBody>
    </xdr:sp>
    <xdr:clientData/>
  </xdr:twoCellAnchor>
  <xdr:twoCellAnchor>
    <xdr:from>
      <xdr:col>28</xdr:col>
      <xdr:colOff>1177637</xdr:colOff>
      <xdr:row>29</xdr:row>
      <xdr:rowOff>152400</xdr:rowOff>
    </xdr:from>
    <xdr:to>
      <xdr:col>30</xdr:col>
      <xdr:colOff>900546</xdr:colOff>
      <xdr:row>32</xdr:row>
      <xdr:rowOff>174972</xdr:rowOff>
    </xdr:to>
    <xdr:sp macro="" textlink="">
      <xdr:nvSpPr>
        <xdr:cNvPr id="8" name="吹き出し: 円形 7">
          <a:extLst>
            <a:ext uri="{FF2B5EF4-FFF2-40B4-BE49-F238E27FC236}">
              <a16:creationId xmlns:a16="http://schemas.microsoft.com/office/drawing/2014/main" id="{116FBDAA-DD6A-4DC4-A5B3-4CEA0896E8CB}"/>
            </a:ext>
          </a:extLst>
        </xdr:cNvPr>
        <xdr:cNvSpPr/>
      </xdr:nvSpPr>
      <xdr:spPr>
        <a:xfrm>
          <a:off x="15838517" y="7139940"/>
          <a:ext cx="2178454" cy="735042"/>
        </a:xfrm>
        <a:prstGeom prst="wedgeEllipseCallout">
          <a:avLst>
            <a:gd name="adj1" fmla="val -84327"/>
            <a:gd name="adj2" fmla="val 14309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１または２を入力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705AC-049A-4A7C-B3AE-EABB8D49BFBA}">
  <sheetPr>
    <pageSetUpPr fitToPage="1"/>
  </sheetPr>
  <dimension ref="A1:AJ63"/>
  <sheetViews>
    <sheetView view="pageBreakPreview" zoomScale="55" zoomScaleNormal="100" zoomScaleSheetLayoutView="55" workbookViewId="0">
      <selection activeCell="R41" sqref="R41"/>
    </sheetView>
  </sheetViews>
  <sheetFormatPr defaultRowHeight="18.75" x14ac:dyDescent="0.4"/>
  <cols>
    <col min="1" max="1" width="3.5" bestFit="1" customWidth="1"/>
    <col min="2" max="2" width="10.25" customWidth="1"/>
    <col min="3" max="3" width="4.875" customWidth="1"/>
    <col min="4" max="4" width="6.25" customWidth="1"/>
    <col min="5" max="7" width="6.625" customWidth="1"/>
    <col min="8" max="8" width="6.75" bestFit="1" customWidth="1"/>
    <col min="9" max="10" width="6.75" customWidth="1"/>
    <col min="11" max="12" width="6.125" customWidth="1"/>
    <col min="13" max="13" width="6.5" customWidth="1"/>
    <col min="14" max="21" width="7.625" customWidth="1"/>
    <col min="22" max="23" width="10.625" hidden="1" customWidth="1"/>
    <col min="24" max="24" width="9" hidden="1" customWidth="1"/>
    <col min="25" max="25" width="10.5" hidden="1" customWidth="1"/>
    <col min="26" max="26" width="15.5" customWidth="1"/>
    <col min="27" max="32" width="16.125" style="4" customWidth="1"/>
    <col min="33" max="36" width="13.25" customWidth="1"/>
    <col min="39" max="39" width="9.75" customWidth="1"/>
  </cols>
  <sheetData>
    <row r="1" spans="1:36" ht="27" customHeight="1" x14ac:dyDescent="0.4">
      <c r="A1" s="218" t="s">
        <v>0</v>
      </c>
      <c r="B1" s="218"/>
      <c r="C1" s="2"/>
      <c r="D1" s="219" t="s">
        <v>1</v>
      </c>
      <c r="E1" s="219"/>
      <c r="F1" s="219"/>
      <c r="G1" s="219" t="s">
        <v>2</v>
      </c>
      <c r="H1" s="219"/>
      <c r="I1" s="219"/>
      <c r="J1" s="1"/>
      <c r="K1" s="1"/>
      <c r="L1" s="1"/>
      <c r="M1" s="1"/>
      <c r="R1" s="220"/>
      <c r="S1" s="220"/>
      <c r="AJ1" s="5" t="s">
        <v>3</v>
      </c>
    </row>
    <row r="2" spans="1:36" ht="1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R2" s="3"/>
      <c r="S2" s="3"/>
      <c r="U2" s="6"/>
    </row>
    <row r="3" spans="1:36" ht="27.6" customHeight="1" x14ac:dyDescent="0.4">
      <c r="C3" s="7"/>
      <c r="D3" s="8" t="s">
        <v>4</v>
      </c>
      <c r="E3" s="9"/>
      <c r="F3" s="9"/>
      <c r="G3" s="9"/>
      <c r="H3" s="10"/>
      <c r="I3" s="10"/>
      <c r="J3" s="10"/>
      <c r="K3" s="11"/>
      <c r="L3" s="12">
        <v>1</v>
      </c>
      <c r="M3" s="13" t="s">
        <v>5</v>
      </c>
      <c r="O3" s="7"/>
      <c r="P3" s="7"/>
      <c r="Q3" s="7"/>
      <c r="R3" s="12"/>
      <c r="S3" s="14" t="s">
        <v>6</v>
      </c>
      <c r="T3" s="7"/>
      <c r="U3" s="7"/>
      <c r="V3" s="7"/>
      <c r="W3" s="7"/>
      <c r="X3" s="7"/>
    </row>
    <row r="4" spans="1:36" ht="15" customHeight="1" x14ac:dyDescent="0.4">
      <c r="A4" s="1"/>
      <c r="B4" s="7"/>
      <c r="C4" s="7"/>
      <c r="H4" s="1"/>
      <c r="I4" s="1"/>
      <c r="J4" s="1"/>
      <c r="K4" s="1"/>
      <c r="L4" s="1"/>
      <c r="M4" s="1"/>
      <c r="O4" s="7"/>
      <c r="P4" s="7"/>
      <c r="Q4" s="7"/>
      <c r="R4" s="7"/>
      <c r="S4" s="7"/>
      <c r="T4" s="7"/>
      <c r="U4" s="7"/>
      <c r="V4" s="7"/>
      <c r="W4" s="7"/>
      <c r="X4" s="7"/>
    </row>
    <row r="5" spans="1:36" ht="16.899999999999999" customHeight="1" x14ac:dyDescent="0.4">
      <c r="A5" s="221"/>
      <c r="B5" s="222"/>
      <c r="C5" s="170" t="s">
        <v>7</v>
      </c>
      <c r="D5" s="225" t="s">
        <v>8</v>
      </c>
      <c r="E5" s="174"/>
      <c r="F5" s="172" t="s">
        <v>9</v>
      </c>
      <c r="G5" s="174"/>
      <c r="H5" s="172" t="s">
        <v>10</v>
      </c>
      <c r="I5" s="174"/>
      <c r="J5" s="142" t="s">
        <v>11</v>
      </c>
      <c r="K5" s="143"/>
      <c r="L5" s="15"/>
      <c r="W5" s="6"/>
      <c r="X5" s="6"/>
      <c r="Z5" s="199"/>
      <c r="AA5" s="202" t="s">
        <v>12</v>
      </c>
      <c r="AB5" s="203"/>
      <c r="AC5" s="203"/>
      <c r="AD5" s="203"/>
      <c r="AE5" s="203"/>
      <c r="AF5" s="203"/>
      <c r="AG5" s="203"/>
      <c r="AH5" s="204"/>
      <c r="AI5" s="16"/>
      <c r="AJ5" s="16"/>
    </row>
    <row r="6" spans="1:36" ht="16.899999999999999" customHeight="1" x14ac:dyDescent="0.4">
      <c r="A6" s="223"/>
      <c r="B6" s="224"/>
      <c r="C6" s="171"/>
      <c r="D6" s="17" t="s">
        <v>13</v>
      </c>
      <c r="E6" s="18" t="s">
        <v>14</v>
      </c>
      <c r="F6" s="17" t="s">
        <v>13</v>
      </c>
      <c r="G6" s="18" t="s">
        <v>14</v>
      </c>
      <c r="H6" s="17" t="s">
        <v>13</v>
      </c>
      <c r="I6" s="18" t="s">
        <v>14</v>
      </c>
      <c r="J6" s="17" t="s">
        <v>13</v>
      </c>
      <c r="K6" s="18" t="s">
        <v>14</v>
      </c>
      <c r="L6" s="15"/>
      <c r="V6" s="6"/>
      <c r="Z6" s="200"/>
      <c r="AA6" s="205" t="s">
        <v>15</v>
      </c>
      <c r="AB6" s="206"/>
      <c r="AC6" s="206"/>
      <c r="AD6" s="207"/>
      <c r="AE6" s="211" t="s">
        <v>16</v>
      </c>
      <c r="AF6" s="212"/>
      <c r="AG6" s="212"/>
      <c r="AH6" s="213"/>
    </row>
    <row r="7" spans="1:36" ht="16.899999999999999" customHeight="1" x14ac:dyDescent="0.4">
      <c r="A7" s="142" t="s">
        <v>17</v>
      </c>
      <c r="B7" s="143"/>
      <c r="C7" s="187">
        <f>SUMIF($D$23:$D$62,"小",$E$23:$E$62)</f>
        <v>0</v>
      </c>
      <c r="D7" s="19">
        <f>INT(V7/60)</f>
        <v>0</v>
      </c>
      <c r="E7" s="20">
        <f>MOD(V7,60)</f>
        <v>0</v>
      </c>
      <c r="F7" s="19">
        <f>INT(W7/60)</f>
        <v>0</v>
      </c>
      <c r="G7" s="20">
        <f>MOD(W7,60)</f>
        <v>0</v>
      </c>
      <c r="H7" s="19">
        <f>INT(X7/60)</f>
        <v>0</v>
      </c>
      <c r="I7" s="20">
        <f>MOD(X7,60)</f>
        <v>0</v>
      </c>
      <c r="J7" s="21">
        <f t="shared" ref="J7:J12" si="0">INT(Y7/60)</f>
        <v>0</v>
      </c>
      <c r="K7" s="22">
        <f t="shared" ref="K7:K12" si="1">MOD(Y7,60)</f>
        <v>0</v>
      </c>
      <c r="L7" s="23"/>
      <c r="V7" s="24">
        <f>SUMIF($D$23:$D$62,"小",$V$23:$V$62)</f>
        <v>0</v>
      </c>
      <c r="W7">
        <f>SUMIF($D$23:$D$62,"小",$W$23:$W$62)</f>
        <v>0</v>
      </c>
      <c r="X7">
        <f>SUMIF($D$23:$D$62,"小",$X$23:$X$62)</f>
        <v>0</v>
      </c>
      <c r="Y7">
        <f t="shared" ref="Y7:Y12" si="2">V7+W7+X7</f>
        <v>0</v>
      </c>
      <c r="Z7" s="200"/>
      <c r="AA7" s="208"/>
      <c r="AB7" s="209"/>
      <c r="AC7" s="209"/>
      <c r="AD7" s="210"/>
      <c r="AE7" s="214"/>
      <c r="AF7" s="215"/>
      <c r="AG7" s="215"/>
      <c r="AH7" s="216"/>
    </row>
    <row r="8" spans="1:36" ht="16.899999999999999" customHeight="1" x14ac:dyDescent="0.4">
      <c r="A8" s="192" t="s">
        <v>18</v>
      </c>
      <c r="B8" s="193"/>
      <c r="C8" s="188">
        <f>SUMIF($D$23:$D$62,"小",$V$23:$V$62)</f>
        <v>0</v>
      </c>
      <c r="D8" s="25">
        <f>INT(V8/60)</f>
        <v>0</v>
      </c>
      <c r="E8" s="26">
        <f>MOD(V8,60)</f>
        <v>0</v>
      </c>
      <c r="F8" s="25">
        <f>INT(W8/60)</f>
        <v>0</v>
      </c>
      <c r="G8" s="26">
        <f>MOD(W8,60)</f>
        <v>0</v>
      </c>
      <c r="H8" s="25">
        <f>INT(X8/60)</f>
        <v>0</v>
      </c>
      <c r="I8" s="26">
        <f>MOD(X8,60)</f>
        <v>0</v>
      </c>
      <c r="J8" s="25">
        <f t="shared" si="0"/>
        <v>0</v>
      </c>
      <c r="K8" s="26">
        <f t="shared" si="1"/>
        <v>0</v>
      </c>
      <c r="L8" s="23"/>
      <c r="V8" s="24">
        <f>IF(E23&gt;0,INT(SUMIF($D$23:$D$62,"小",$V$23:$V$62)/SUMIF($D$23:$D$62,"小",$E$23:$E$62)),0)</f>
        <v>0</v>
      </c>
      <c r="W8">
        <f>IF(E23&gt;0,INT(SUMIF($D$23:$D$62,"小",$W$23:$W$62)/SUMIF($D$23:$D$62,"小",$E$23:$E$62)),0)</f>
        <v>0</v>
      </c>
      <c r="X8">
        <f>IF(E23&gt;0,INT(SUMIF($D$23:$D$62,"小",$X$23:$X$62)/SUMIF($D$23:$D$62,"小",$E$23:$E$62)),0)</f>
        <v>0</v>
      </c>
      <c r="Y8">
        <f t="shared" si="2"/>
        <v>0</v>
      </c>
      <c r="Z8" s="201"/>
      <c r="AA8" s="217" t="s">
        <v>19</v>
      </c>
      <c r="AB8" s="194"/>
      <c r="AC8" s="194" t="s">
        <v>20</v>
      </c>
      <c r="AD8" s="195"/>
      <c r="AE8" s="217" t="s">
        <v>19</v>
      </c>
      <c r="AF8" s="194"/>
      <c r="AG8" s="194" t="s">
        <v>20</v>
      </c>
      <c r="AH8" s="195"/>
    </row>
    <row r="9" spans="1:36" ht="16.899999999999999" customHeight="1" x14ac:dyDescent="0.4">
      <c r="A9" s="142" t="s">
        <v>21</v>
      </c>
      <c r="B9" s="143"/>
      <c r="C9" s="187">
        <f>SUMIF($D$23:$D$62,"中",$E$23:$E$62)</f>
        <v>0</v>
      </c>
      <c r="D9" s="19">
        <f>INT(V9/60)</f>
        <v>0</v>
      </c>
      <c r="E9" s="20">
        <f>MOD(V9,60)</f>
        <v>0</v>
      </c>
      <c r="F9" s="19">
        <f>INT(W9/60)</f>
        <v>0</v>
      </c>
      <c r="G9" s="20">
        <f>MOD(W9,60)</f>
        <v>0</v>
      </c>
      <c r="H9" s="19">
        <f>INT(X9/60)</f>
        <v>0</v>
      </c>
      <c r="I9" s="20">
        <f>MOD(X9,60)</f>
        <v>0</v>
      </c>
      <c r="J9" s="21">
        <f t="shared" si="0"/>
        <v>0</v>
      </c>
      <c r="K9" s="22">
        <f t="shared" si="1"/>
        <v>0</v>
      </c>
      <c r="L9" s="23"/>
      <c r="V9" s="24">
        <f>SUMIF($D$23:$D$62,"中",$V$23:$V$62)</f>
        <v>0</v>
      </c>
      <c r="W9">
        <f>SUMIF($D$23:$D$62,"中",$W$23:$W$62)</f>
        <v>0</v>
      </c>
      <c r="X9">
        <f>SUMIF($D$23:$D$62,"中",$X$23:$X$62)</f>
        <v>0</v>
      </c>
      <c r="Y9">
        <f t="shared" si="2"/>
        <v>0</v>
      </c>
      <c r="Z9" s="27" t="s">
        <v>22</v>
      </c>
      <c r="AA9" s="196">
        <f>COUNTIFS($D$23:$D$62,"小",$F$23:$F$62,"1")</f>
        <v>0</v>
      </c>
      <c r="AB9" s="197"/>
      <c r="AC9" s="197">
        <f>COUNTIFS($D$23:$D$62,"小",$F$23:$F$62,"2")</f>
        <v>0</v>
      </c>
      <c r="AD9" s="198"/>
      <c r="AE9" s="196">
        <f>COUNTIFS($D$23:$D$62,"小",$G$23:$G$62,"1")</f>
        <v>0</v>
      </c>
      <c r="AF9" s="197"/>
      <c r="AG9" s="197">
        <f>COUNTIFS($D$23:$D$62,"小",$G$23:$G$62,"2")</f>
        <v>0</v>
      </c>
      <c r="AH9" s="198"/>
    </row>
    <row r="10" spans="1:36" ht="16.899999999999999" customHeight="1" x14ac:dyDescent="0.4">
      <c r="A10" s="192" t="s">
        <v>23</v>
      </c>
      <c r="B10" s="193"/>
      <c r="C10" s="188">
        <f>SUMIF($D$23:$D$62,"小",$V$23:$V$62)</f>
        <v>0</v>
      </c>
      <c r="D10" s="25">
        <f>INT(V10/60)</f>
        <v>0</v>
      </c>
      <c r="E10" s="26">
        <f>MOD(V10,60)</f>
        <v>0</v>
      </c>
      <c r="F10" s="25">
        <f>INT(W10/60)</f>
        <v>0</v>
      </c>
      <c r="G10" s="26">
        <f>MOD(W10,60)</f>
        <v>0</v>
      </c>
      <c r="H10" s="25">
        <f>INT(X10/60)</f>
        <v>0</v>
      </c>
      <c r="I10" s="26">
        <f>MOD(X10,60)</f>
        <v>0</v>
      </c>
      <c r="J10" s="25">
        <f t="shared" si="0"/>
        <v>0</v>
      </c>
      <c r="K10" s="26">
        <f t="shared" si="1"/>
        <v>0</v>
      </c>
      <c r="L10" s="23"/>
      <c r="V10" s="24">
        <f>IF(E23&gt;0,INT(SUMIF($D$23:$D$62,"中",$V$23:$V$62)/SUMIF($D$23:$D$62,"中",$E$23:$E$62)),0)</f>
        <v>0</v>
      </c>
      <c r="W10">
        <f>IF(E23&gt;0,INT(SUMIF($D$23:$D$62,"中",$W$23:$W$62)/SUMIF($D$23:$D$62,"中",$E$23:$E$62)),0)</f>
        <v>0</v>
      </c>
      <c r="X10">
        <f>IF(E23&gt;0,INT(SUMIF($D$23:$D$62,"中",$X$23:$X$62)/SUMIF($D$23:$D$62,"中",$E$23:$E$62)),0)</f>
        <v>0</v>
      </c>
      <c r="Y10">
        <f t="shared" si="2"/>
        <v>0</v>
      </c>
      <c r="Z10" s="28" t="s">
        <v>24</v>
      </c>
      <c r="AA10" s="184">
        <f>COUNTIFS($D$23:$D$62,"中",$F$23:$F$62,"1")</f>
        <v>0</v>
      </c>
      <c r="AB10" s="185"/>
      <c r="AC10" s="185">
        <f>COUNTIFS($D$23:$D$62,"中",$F$23:$F$62,"2")</f>
        <v>0</v>
      </c>
      <c r="AD10" s="186"/>
      <c r="AE10" s="184">
        <f>COUNTIFS($D$23:$D$62,"中",$G$23:$G$62,"1")</f>
        <v>0</v>
      </c>
      <c r="AF10" s="185"/>
      <c r="AG10" s="185">
        <f>COUNTIFS($D$23:$D$62,"中",$G$23:$G$62,"2")</f>
        <v>0</v>
      </c>
      <c r="AH10" s="186"/>
    </row>
    <row r="11" spans="1:36" ht="16.899999999999999" customHeight="1" x14ac:dyDescent="0.4">
      <c r="A11" s="142" t="s">
        <v>25</v>
      </c>
      <c r="B11" s="143"/>
      <c r="C11" s="187">
        <f>C7+C9</f>
        <v>0</v>
      </c>
      <c r="D11" s="29">
        <f>INT(V63/60)</f>
        <v>0</v>
      </c>
      <c r="E11" s="30">
        <f>MOD(V63,60)</f>
        <v>0</v>
      </c>
      <c r="F11" s="29">
        <f>INT(W63/60)</f>
        <v>0</v>
      </c>
      <c r="G11" s="30">
        <f>MOD(W63,60)</f>
        <v>0</v>
      </c>
      <c r="H11" s="29">
        <f>INT(X63/60)</f>
        <v>0</v>
      </c>
      <c r="I11" s="30">
        <f>MOD(X63,60)</f>
        <v>0</v>
      </c>
      <c r="J11" s="29">
        <f t="shared" si="0"/>
        <v>0</v>
      </c>
      <c r="K11" s="30">
        <f t="shared" si="1"/>
        <v>0</v>
      </c>
      <c r="L11" s="23"/>
      <c r="V11">
        <f>D11*60+E11</f>
        <v>0</v>
      </c>
      <c r="W11">
        <f>F11*60+G11</f>
        <v>0</v>
      </c>
      <c r="X11">
        <f>H11*60+I11</f>
        <v>0</v>
      </c>
      <c r="Y11">
        <f t="shared" si="2"/>
        <v>0</v>
      </c>
      <c r="Z11" s="31" t="s">
        <v>26</v>
      </c>
      <c r="AA11" s="189">
        <f>AA9+AA10</f>
        <v>0</v>
      </c>
      <c r="AB11" s="190"/>
      <c r="AC11" s="190">
        <f t="shared" ref="AC11" si="3">AC9+AC10</f>
        <v>0</v>
      </c>
      <c r="AD11" s="191"/>
      <c r="AE11" s="189">
        <f t="shared" ref="AE11" si="4">AE9+AE10</f>
        <v>0</v>
      </c>
      <c r="AF11" s="190"/>
      <c r="AG11" s="190">
        <f t="shared" ref="AG11" si="5">AG9+AG10</f>
        <v>0</v>
      </c>
      <c r="AH11" s="191"/>
    </row>
    <row r="12" spans="1:36" ht="16.899999999999999" customHeight="1" x14ac:dyDescent="0.4">
      <c r="A12" s="192" t="s">
        <v>27</v>
      </c>
      <c r="B12" s="193"/>
      <c r="C12" s="188"/>
      <c r="D12" s="25">
        <f>INT(V12/60)</f>
        <v>0</v>
      </c>
      <c r="E12" s="32">
        <f>MOD(V12,60)</f>
        <v>0</v>
      </c>
      <c r="F12" s="25">
        <f>INT(W12/60)</f>
        <v>0</v>
      </c>
      <c r="G12" s="32">
        <f>MOD(W12,60)</f>
        <v>0</v>
      </c>
      <c r="H12" s="25">
        <f>INT(X12/60)</f>
        <v>0</v>
      </c>
      <c r="I12" s="32">
        <f>MOD(X12,60)</f>
        <v>0</v>
      </c>
      <c r="J12" s="25">
        <f t="shared" si="0"/>
        <v>0</v>
      </c>
      <c r="K12" s="32">
        <f t="shared" si="1"/>
        <v>0</v>
      </c>
      <c r="L12" s="23"/>
      <c r="M12" s="33"/>
      <c r="V12" s="34">
        <f>IF(C11&gt;0,INT(V11/$C$11),0)</f>
        <v>0</v>
      </c>
      <c r="W12">
        <f>IF(C11&gt;0,INT(W11/$C$11),0)</f>
        <v>0</v>
      </c>
      <c r="X12">
        <f>IF(C11&gt;0,INT(X11/$C$11),0)</f>
        <v>0</v>
      </c>
      <c r="Y12">
        <f t="shared" si="2"/>
        <v>0</v>
      </c>
      <c r="AB12" s="35"/>
      <c r="AC12" s="35"/>
      <c r="AD12" s="35"/>
      <c r="AE12" s="35"/>
      <c r="AF12" s="35"/>
    </row>
    <row r="13" spans="1:36" ht="15" customHeight="1" x14ac:dyDescent="0.4">
      <c r="A13" s="36"/>
      <c r="B13" s="36"/>
      <c r="C13" s="36"/>
      <c r="D13" s="37"/>
      <c r="E13" s="38"/>
      <c r="F13" s="37"/>
      <c r="G13" s="38"/>
      <c r="H13" s="37"/>
      <c r="I13" s="38"/>
      <c r="J13" s="37"/>
      <c r="K13" s="38"/>
      <c r="L13" s="39"/>
      <c r="M13" s="33"/>
      <c r="V13" s="34"/>
      <c r="AB13" s="35"/>
      <c r="AC13" s="35"/>
      <c r="AD13" s="35"/>
      <c r="AE13" s="35"/>
      <c r="AF13" s="35"/>
    </row>
    <row r="14" spans="1:36" ht="16.899999999999999" customHeight="1" x14ac:dyDescent="0.4">
      <c r="A14" s="166"/>
      <c r="B14" s="167"/>
      <c r="C14" s="170" t="s">
        <v>7</v>
      </c>
      <c r="D14" s="172" t="s">
        <v>28</v>
      </c>
      <c r="E14" s="173"/>
      <c r="F14" s="173"/>
      <c r="G14" s="173"/>
      <c r="H14" s="173"/>
      <c r="I14" s="174"/>
      <c r="J14" s="175" t="s">
        <v>29</v>
      </c>
      <c r="K14" s="176"/>
      <c r="L14" s="176"/>
      <c r="M14" s="176"/>
      <c r="N14" s="176"/>
      <c r="O14" s="177"/>
      <c r="Q14" s="178" t="s">
        <v>30</v>
      </c>
      <c r="R14" s="179"/>
      <c r="S14" s="179"/>
      <c r="T14" s="179"/>
      <c r="U14" s="180"/>
      <c r="AB14" s="35"/>
      <c r="AC14" s="35"/>
      <c r="AD14" s="35"/>
      <c r="AE14" s="35"/>
      <c r="AF14" s="35"/>
    </row>
    <row r="15" spans="1:36" ht="22.9" customHeight="1" x14ac:dyDescent="0.4">
      <c r="A15" s="168"/>
      <c r="B15" s="169"/>
      <c r="C15" s="171"/>
      <c r="D15" s="40" t="s">
        <v>31</v>
      </c>
      <c r="E15" s="41" t="s">
        <v>32</v>
      </c>
      <c r="F15" s="42" t="s">
        <v>33</v>
      </c>
      <c r="G15" s="41" t="s">
        <v>32</v>
      </c>
      <c r="H15" s="42" t="s">
        <v>34</v>
      </c>
      <c r="I15" s="41" t="s">
        <v>32</v>
      </c>
      <c r="J15" s="43" t="s">
        <v>31</v>
      </c>
      <c r="K15" s="44" t="s">
        <v>32</v>
      </c>
      <c r="L15" s="42" t="s">
        <v>33</v>
      </c>
      <c r="M15" s="41" t="s">
        <v>32</v>
      </c>
      <c r="N15" s="42" t="s">
        <v>34</v>
      </c>
      <c r="O15" s="41" t="s">
        <v>32</v>
      </c>
      <c r="Q15" s="181"/>
      <c r="R15" s="182"/>
      <c r="S15" s="182"/>
      <c r="T15" s="182"/>
      <c r="U15" s="183"/>
      <c r="AB15" s="35"/>
      <c r="AC15" s="35"/>
      <c r="AD15" s="35"/>
      <c r="AE15" s="35"/>
      <c r="AF15" s="35"/>
    </row>
    <row r="16" spans="1:36" ht="16.899999999999999" customHeight="1" x14ac:dyDescent="0.4">
      <c r="A16" s="142" t="s">
        <v>35</v>
      </c>
      <c r="B16" s="143"/>
      <c r="C16" s="45">
        <f>SUMIF($D$23:$D$62,"小",$E$23:$E$62)</f>
        <v>0</v>
      </c>
      <c r="D16" s="46">
        <f>SUMIF($D$23:$D$62,"小",$H$23:$H$62)</f>
        <v>0</v>
      </c>
      <c r="E16" s="47">
        <f>IF($C$16&gt;0,(SUMIF($D$23:$D$62,"小",$H$23:$H$62)/SUMIF($D$23:$D$62,"小",$E$23:$E$62)),0)</f>
        <v>0</v>
      </c>
      <c r="F16" s="46">
        <f>SUMIF($D$23:$D$62,"小",$I$23:$I$62)</f>
        <v>0</v>
      </c>
      <c r="G16" s="48">
        <f>IF($C$16&gt;0,(SUMIF($D$23:$D$62,"小",$I$23:$I$62)/SUMIF($D$23:$D$62,"小",$E$23:$E$62)),0)</f>
        <v>0</v>
      </c>
      <c r="H16" s="46">
        <f>SUMIF($D$23:$D$62,"小",$J$23:$J$62)</f>
        <v>0</v>
      </c>
      <c r="I16" s="48">
        <f>IF($C$16&gt;0,(SUMIF($D$23:$D$62,"小",$J$23:$J$62)/SUMIF($D$23:$D$62,"小",$E$23:$E$62)),0)</f>
        <v>0</v>
      </c>
      <c r="J16" s="46">
        <f>SUMIF($D$23:$D$62,"小",$K$23:$K$62)</f>
        <v>0</v>
      </c>
      <c r="K16" s="48">
        <f>IF($C$16&gt;0,(SUMIF($D$23:$D$62,"小",$K$23:$K$62)/SUMIF($D$23:$D$62,"小",$E$23:$E$62)),0)</f>
        <v>0</v>
      </c>
      <c r="L16" s="46">
        <f>SUMIF($D$23:$D$62,"小",$L$23:$L$62)</f>
        <v>0</v>
      </c>
      <c r="M16" s="48">
        <f>IF($C$16&gt;0,(SUMIF($D$23:$D$62,"小",$L$23:$L$62)/SUMIF($D$23:$D$62,"小",$E$23:$E$62)),0)</f>
        <v>0</v>
      </c>
      <c r="N16" s="49">
        <f>SUMIF($D$23:$D$62,"小",$M$23:$M$62)</f>
        <v>0</v>
      </c>
      <c r="O16" s="47">
        <f>IF($C$16&gt;0,(SUMIF($D$23:$D$62,"小",$M$23:$M$62)/SUMIF($D$23:$D$62,"小",$E$23:$E$62)),0)</f>
        <v>0</v>
      </c>
      <c r="Q16" s="5" t="s">
        <v>36</v>
      </c>
      <c r="R16" s="150">
        <f>COUNTIF(Z23:Z62,"1")</f>
        <v>0</v>
      </c>
      <c r="S16" s="151"/>
      <c r="T16" s="151"/>
      <c r="U16" s="152"/>
    </row>
    <row r="17" spans="1:36" ht="16.899999999999999" customHeight="1" x14ac:dyDescent="0.4">
      <c r="A17" s="142" t="s">
        <v>37</v>
      </c>
      <c r="B17" s="143"/>
      <c r="C17" s="45">
        <f>SUMIF($D$23:$D$62,"中",$E$23:$E$62)</f>
        <v>0</v>
      </c>
      <c r="D17" s="46">
        <f>SUMIF($D$23:$D$62,"中",$H$23:$H$62)</f>
        <v>0</v>
      </c>
      <c r="E17" s="47">
        <f>IF($C$16&gt;0,(SUMIF($D$23:$D$62,"中",$H$23:$H$62)/SUMIF($D$23:$D$62,"中",$E$23:$E$62)),0)</f>
        <v>0</v>
      </c>
      <c r="F17" s="46">
        <f>SUMIF($D$23:$D$62,"中",$I$23:$I$62)</f>
        <v>0</v>
      </c>
      <c r="G17" s="48">
        <f>IF($C$16&gt;0,(SUMIF($D$23:$D$62,"中",$I$23:$I$62)/SUMIF($D$23:$D$62,"中",$E$23:$E$62)),0)</f>
        <v>0</v>
      </c>
      <c r="H17" s="46">
        <f>SUMIF($D$23:$D$62,"中",$J$23:$J$62)</f>
        <v>0</v>
      </c>
      <c r="I17" s="48">
        <f>IF($C$16&gt;0,(SUMIF($D$23:$D$62,"中",$J$23:$J$62)/SUMIF($D$23:$D$62,"中",$E$23:$E$62)),0)</f>
        <v>0</v>
      </c>
      <c r="J17" s="46">
        <f>SUMIF($D$23:$D$62,"中",$K$23:$K$62)</f>
        <v>0</v>
      </c>
      <c r="K17" s="48">
        <f>IF($C$16&gt;0,(SUMIF($D$23:$D$62,"中",$K$23:$K$62)/SUMIF($D$23:$D$62,"中",$E$23:$E$62)),0)</f>
        <v>0</v>
      </c>
      <c r="L17" s="46">
        <f>SUMIF($D$23:$D$62,"中",$L$23:$L$62)</f>
        <v>0</v>
      </c>
      <c r="M17" s="48">
        <f>IF($C$16&gt;0,(SUMIF($D$23:$D$62,"中",$L$23:$L$62)/SUMIF($D$23:$D$62,"中",$E$23:$E$62)),0)</f>
        <v>0</v>
      </c>
      <c r="N17" s="49">
        <f>SUMIF($D$23:$D$62,"中",$M$23:$M$62)</f>
        <v>0</v>
      </c>
      <c r="O17" s="47">
        <f>IF($C$16&gt;0,(SUMIF($D$23:$D$62,"中",$M$23:$M$62)/SUMIF($D$23:$D$62,"中",$E$23:$E$62)),0)</f>
        <v>0</v>
      </c>
      <c r="Q17" s="5" t="s">
        <v>38</v>
      </c>
      <c r="R17" s="150">
        <f>COUNTIF(Z24:Z63,"2")</f>
        <v>0</v>
      </c>
      <c r="S17" s="151"/>
      <c r="T17" s="151"/>
      <c r="U17" s="152"/>
    </row>
    <row r="18" spans="1:36" ht="16.899999999999999" customHeight="1" x14ac:dyDescent="0.4">
      <c r="A18" s="126" t="s">
        <v>25</v>
      </c>
      <c r="B18" s="128"/>
      <c r="C18" s="50">
        <f>C16+C17</f>
        <v>0</v>
      </c>
      <c r="D18" s="51">
        <f>D16+D17</f>
        <v>0</v>
      </c>
      <c r="E18" s="47">
        <f>IF(D18&gt;0,(D18/$C$18),0)</f>
        <v>0</v>
      </c>
      <c r="F18" s="51">
        <f>F16+F17</f>
        <v>0</v>
      </c>
      <c r="G18" s="47">
        <f>IF(F18&gt;0,(F18/$C$18),0)</f>
        <v>0</v>
      </c>
      <c r="H18" s="51">
        <f>H16+H17</f>
        <v>0</v>
      </c>
      <c r="I18" s="47">
        <f>IF(H18&gt;0,(H18/$C$18),0)</f>
        <v>0</v>
      </c>
      <c r="J18" s="51">
        <f>J16+J17</f>
        <v>0</v>
      </c>
      <c r="K18" s="47">
        <f>IF(J18&gt;0,(J18/$C$18),0)</f>
        <v>0</v>
      </c>
      <c r="L18" s="51">
        <f>L16+L17</f>
        <v>0</v>
      </c>
      <c r="M18" s="47">
        <f>IF(L18&gt;0,(L18/$C$18),0)</f>
        <v>0</v>
      </c>
      <c r="N18" s="51">
        <f>N16+N17</f>
        <v>0</v>
      </c>
      <c r="O18" s="47">
        <f>IF(N18&gt;0,(N18/$C$18),0)</f>
        <v>0</v>
      </c>
      <c r="R18" s="7"/>
      <c r="S18" s="7"/>
      <c r="T18" s="7"/>
      <c r="U18" s="7"/>
    </row>
    <row r="19" spans="1:36" ht="15" customHeight="1" x14ac:dyDescent="0.4">
      <c r="Z19" s="4"/>
    </row>
    <row r="20" spans="1:36" ht="25.5" x14ac:dyDescent="0.4">
      <c r="A20" s="153"/>
      <c r="B20" s="154"/>
      <c r="C20" s="52" t="s">
        <v>39</v>
      </c>
      <c r="Z20" s="53"/>
      <c r="AA20" s="53"/>
      <c r="AB20" s="53"/>
      <c r="AC20" s="53"/>
      <c r="AD20" s="53"/>
      <c r="AE20" s="53"/>
      <c r="AF20" s="53"/>
    </row>
    <row r="21" spans="1:36" ht="18" customHeight="1" x14ac:dyDescent="0.4">
      <c r="A21" s="144" t="s">
        <v>40</v>
      </c>
      <c r="B21" s="155"/>
      <c r="C21" s="155"/>
      <c r="D21" s="157" t="s">
        <v>41</v>
      </c>
      <c r="E21" s="159" t="s">
        <v>42</v>
      </c>
      <c r="F21" s="161" t="s">
        <v>43</v>
      </c>
      <c r="G21" s="162"/>
      <c r="H21" s="163" t="s">
        <v>44</v>
      </c>
      <c r="I21" s="164"/>
      <c r="J21" s="165"/>
      <c r="K21" s="163" t="s">
        <v>45</v>
      </c>
      <c r="L21" s="164"/>
      <c r="M21" s="165"/>
      <c r="N21" s="142" t="s">
        <v>46</v>
      </c>
      <c r="O21" s="143"/>
      <c r="P21" s="142" t="s">
        <v>47</v>
      </c>
      <c r="Q21" s="143"/>
      <c r="R21" s="142" t="s">
        <v>10</v>
      </c>
      <c r="S21" s="143"/>
      <c r="T21" s="144" t="s">
        <v>13</v>
      </c>
      <c r="U21" s="146" t="s">
        <v>14</v>
      </c>
      <c r="Z21" s="148" t="s">
        <v>48</v>
      </c>
      <c r="AA21" s="133" t="s">
        <v>49</v>
      </c>
      <c r="AB21" s="134"/>
      <c r="AC21" s="134"/>
      <c r="AD21" s="134"/>
      <c r="AE21" s="134"/>
      <c r="AF21" s="135"/>
      <c r="AG21" s="136" t="s">
        <v>50</v>
      </c>
      <c r="AH21" s="137"/>
      <c r="AI21" s="137"/>
      <c r="AJ21" s="138"/>
    </row>
    <row r="22" spans="1:36" s="6" customFormat="1" ht="37.5" x14ac:dyDescent="0.4">
      <c r="A22" s="145"/>
      <c r="B22" s="156"/>
      <c r="C22" s="156"/>
      <c r="D22" s="158"/>
      <c r="E22" s="160"/>
      <c r="F22" s="55" t="s">
        <v>51</v>
      </c>
      <c r="G22" s="56" t="s">
        <v>52</v>
      </c>
      <c r="H22" s="57" t="s">
        <v>31</v>
      </c>
      <c r="I22" s="58" t="s">
        <v>33</v>
      </c>
      <c r="J22" s="59" t="s">
        <v>53</v>
      </c>
      <c r="K22" s="57" t="s">
        <v>54</v>
      </c>
      <c r="L22" s="58" t="s">
        <v>33</v>
      </c>
      <c r="M22" s="59" t="s">
        <v>53</v>
      </c>
      <c r="N22" s="54" t="s">
        <v>13</v>
      </c>
      <c r="O22" s="60" t="s">
        <v>14</v>
      </c>
      <c r="P22" s="54" t="s">
        <v>13</v>
      </c>
      <c r="Q22" s="60" t="s">
        <v>14</v>
      </c>
      <c r="R22" s="61" t="s">
        <v>13</v>
      </c>
      <c r="S22" s="62" t="s">
        <v>14</v>
      </c>
      <c r="T22" s="145"/>
      <c r="U22" s="147"/>
      <c r="Z22" s="149"/>
      <c r="AA22" s="63" t="s">
        <v>55</v>
      </c>
      <c r="AB22" s="63" t="s">
        <v>56</v>
      </c>
      <c r="AC22" s="63" t="s">
        <v>57</v>
      </c>
      <c r="AD22" s="63" t="s">
        <v>58</v>
      </c>
      <c r="AE22" s="63" t="s">
        <v>59</v>
      </c>
      <c r="AF22" s="63" t="s">
        <v>60</v>
      </c>
      <c r="AG22" s="124"/>
      <c r="AH22" s="125"/>
      <c r="AI22" s="125"/>
      <c r="AJ22" s="139"/>
    </row>
    <row r="23" spans="1:36" x14ac:dyDescent="0.4">
      <c r="A23" s="64">
        <v>1</v>
      </c>
      <c r="B23" s="140"/>
      <c r="C23" s="141"/>
      <c r="D23" s="65"/>
      <c r="E23" s="66"/>
      <c r="F23" s="67"/>
      <c r="G23" s="68"/>
      <c r="H23" s="69"/>
      <c r="I23" s="70"/>
      <c r="J23" s="71"/>
      <c r="K23" s="69"/>
      <c r="L23" s="70"/>
      <c r="M23" s="71"/>
      <c r="N23" s="72"/>
      <c r="O23" s="71"/>
      <c r="P23" s="69"/>
      <c r="Q23" s="71"/>
      <c r="R23" s="69"/>
      <c r="S23" s="71"/>
      <c r="T23" s="73">
        <f t="shared" ref="T23:T62" si="6">INT(Y23/60)</f>
        <v>0</v>
      </c>
      <c r="U23" s="74">
        <f t="shared" ref="U23:U62" si="7">MOD(Y23,60)</f>
        <v>0</v>
      </c>
      <c r="V23">
        <f t="shared" ref="V23:V62" si="8">N23*60+O23</f>
        <v>0</v>
      </c>
      <c r="W23">
        <f t="shared" ref="W23:W62" si="9">P23*60+Q23</f>
        <v>0</v>
      </c>
      <c r="X23">
        <f t="shared" ref="X23:X62" si="10">R23*60+S23</f>
        <v>0</v>
      </c>
      <c r="Y23">
        <f t="shared" ref="Y23:Y62" si="11">V23+W23+X23</f>
        <v>0</v>
      </c>
      <c r="Z23" s="75"/>
      <c r="AA23" s="76"/>
      <c r="AB23" s="76"/>
      <c r="AC23" s="76"/>
      <c r="AD23" s="76"/>
      <c r="AE23" s="75"/>
      <c r="AF23" s="75"/>
      <c r="AG23" s="77"/>
      <c r="AH23" s="78"/>
      <c r="AI23" s="78"/>
      <c r="AJ23" s="79"/>
    </row>
    <row r="24" spans="1:36" x14ac:dyDescent="0.4">
      <c r="A24" s="80">
        <v>2</v>
      </c>
      <c r="B24" s="129"/>
      <c r="C24" s="130"/>
      <c r="D24" s="81"/>
      <c r="E24" s="82"/>
      <c r="F24" s="83"/>
      <c r="G24" s="84"/>
      <c r="H24" s="85"/>
      <c r="I24" s="86"/>
      <c r="J24" s="87"/>
      <c r="K24" s="85"/>
      <c r="L24" s="86"/>
      <c r="M24" s="87"/>
      <c r="N24" s="88"/>
      <c r="O24" s="87"/>
      <c r="P24" s="85"/>
      <c r="Q24" s="87"/>
      <c r="R24" s="85"/>
      <c r="S24" s="87"/>
      <c r="T24" s="73">
        <f t="shared" si="6"/>
        <v>0</v>
      </c>
      <c r="U24" s="89">
        <f t="shared" si="7"/>
        <v>0</v>
      </c>
      <c r="V24">
        <f t="shared" si="8"/>
        <v>0</v>
      </c>
      <c r="W24">
        <f t="shared" si="9"/>
        <v>0</v>
      </c>
      <c r="X24">
        <f t="shared" si="10"/>
        <v>0</v>
      </c>
      <c r="Y24">
        <f t="shared" si="11"/>
        <v>0</v>
      </c>
      <c r="Z24" s="90"/>
      <c r="AA24" s="91"/>
      <c r="AB24" s="91"/>
      <c r="AC24" s="91"/>
      <c r="AD24" s="91"/>
      <c r="AE24" s="90"/>
      <c r="AF24" s="90"/>
      <c r="AG24" s="92"/>
      <c r="AH24" s="93"/>
      <c r="AI24" s="93"/>
      <c r="AJ24" s="94"/>
    </row>
    <row r="25" spans="1:36" x14ac:dyDescent="0.4">
      <c r="A25" s="80">
        <v>3</v>
      </c>
      <c r="B25" s="129"/>
      <c r="C25" s="130"/>
      <c r="D25" s="81"/>
      <c r="E25" s="82"/>
      <c r="F25" s="83"/>
      <c r="G25" s="84"/>
      <c r="H25" s="95"/>
      <c r="I25" s="96"/>
      <c r="J25" s="97"/>
      <c r="K25" s="95"/>
      <c r="L25" s="96"/>
      <c r="M25" s="97"/>
      <c r="N25" s="98"/>
      <c r="O25" s="97"/>
      <c r="P25" s="95"/>
      <c r="Q25" s="97"/>
      <c r="R25" s="95"/>
      <c r="S25" s="97"/>
      <c r="T25" s="73">
        <f t="shared" si="6"/>
        <v>0</v>
      </c>
      <c r="U25" s="89">
        <f t="shared" si="7"/>
        <v>0</v>
      </c>
      <c r="V25">
        <f t="shared" si="8"/>
        <v>0</v>
      </c>
      <c r="W25">
        <f t="shared" si="9"/>
        <v>0</v>
      </c>
      <c r="X25">
        <f t="shared" si="10"/>
        <v>0</v>
      </c>
      <c r="Y25">
        <f t="shared" si="11"/>
        <v>0</v>
      </c>
      <c r="Z25" s="90"/>
      <c r="AA25" s="91"/>
      <c r="AB25" s="91"/>
      <c r="AC25" s="91"/>
      <c r="AD25" s="91"/>
      <c r="AE25" s="90"/>
      <c r="AF25" s="90"/>
      <c r="AG25" s="92"/>
      <c r="AH25" s="93"/>
      <c r="AI25" s="93"/>
      <c r="AJ25" s="94"/>
    </row>
    <row r="26" spans="1:36" x14ac:dyDescent="0.4">
      <c r="A26" s="80">
        <v>4</v>
      </c>
      <c r="B26" s="129"/>
      <c r="C26" s="130"/>
      <c r="D26" s="81"/>
      <c r="E26" s="82"/>
      <c r="F26" s="83"/>
      <c r="G26" s="84"/>
      <c r="H26" s="95"/>
      <c r="I26" s="96"/>
      <c r="J26" s="97"/>
      <c r="K26" s="95"/>
      <c r="L26" s="96"/>
      <c r="M26" s="97"/>
      <c r="N26" s="98"/>
      <c r="O26" s="97"/>
      <c r="P26" s="95"/>
      <c r="Q26" s="97"/>
      <c r="R26" s="95"/>
      <c r="S26" s="97"/>
      <c r="T26" s="73">
        <f t="shared" si="6"/>
        <v>0</v>
      </c>
      <c r="U26" s="89">
        <f t="shared" si="7"/>
        <v>0</v>
      </c>
      <c r="V26">
        <f t="shared" si="8"/>
        <v>0</v>
      </c>
      <c r="W26">
        <f t="shared" si="9"/>
        <v>0</v>
      </c>
      <c r="X26">
        <f t="shared" si="10"/>
        <v>0</v>
      </c>
      <c r="Y26">
        <f t="shared" si="11"/>
        <v>0</v>
      </c>
      <c r="Z26" s="90"/>
      <c r="AA26" s="91"/>
      <c r="AB26" s="91"/>
      <c r="AC26" s="91"/>
      <c r="AD26" s="91"/>
      <c r="AE26" s="90"/>
      <c r="AF26" s="90"/>
      <c r="AG26" s="92"/>
      <c r="AH26" s="93"/>
      <c r="AI26" s="93"/>
      <c r="AJ26" s="94"/>
    </row>
    <row r="27" spans="1:36" x14ac:dyDescent="0.4">
      <c r="A27" s="80">
        <v>5</v>
      </c>
      <c r="B27" s="129"/>
      <c r="C27" s="130"/>
      <c r="D27" s="81"/>
      <c r="E27" s="82"/>
      <c r="F27" s="83"/>
      <c r="G27" s="84"/>
      <c r="H27" s="95"/>
      <c r="I27" s="96"/>
      <c r="J27" s="97"/>
      <c r="K27" s="95"/>
      <c r="L27" s="96"/>
      <c r="M27" s="97"/>
      <c r="N27" s="98"/>
      <c r="O27" s="97"/>
      <c r="P27" s="95"/>
      <c r="Q27" s="97"/>
      <c r="R27" s="95"/>
      <c r="S27" s="97"/>
      <c r="T27" s="73">
        <f t="shared" si="6"/>
        <v>0</v>
      </c>
      <c r="U27" s="89">
        <f t="shared" si="7"/>
        <v>0</v>
      </c>
      <c r="V27">
        <f t="shared" si="8"/>
        <v>0</v>
      </c>
      <c r="W27">
        <f t="shared" si="9"/>
        <v>0</v>
      </c>
      <c r="X27">
        <f t="shared" si="10"/>
        <v>0</v>
      </c>
      <c r="Y27">
        <f t="shared" si="11"/>
        <v>0</v>
      </c>
      <c r="Z27" s="90"/>
      <c r="AA27" s="91"/>
      <c r="AB27" s="91"/>
      <c r="AC27" s="91"/>
      <c r="AD27" s="91"/>
      <c r="AE27" s="90"/>
      <c r="AF27" s="90"/>
      <c r="AG27" s="92"/>
      <c r="AH27" s="93"/>
      <c r="AI27" s="93"/>
      <c r="AJ27" s="94"/>
    </row>
    <row r="28" spans="1:36" x14ac:dyDescent="0.4">
      <c r="A28" s="80">
        <v>6</v>
      </c>
      <c r="B28" s="129"/>
      <c r="C28" s="130"/>
      <c r="D28" s="81"/>
      <c r="E28" s="82"/>
      <c r="F28" s="83"/>
      <c r="G28" s="84"/>
      <c r="H28" s="95"/>
      <c r="I28" s="96"/>
      <c r="J28" s="97"/>
      <c r="K28" s="95"/>
      <c r="L28" s="96"/>
      <c r="M28" s="97"/>
      <c r="N28" s="98"/>
      <c r="O28" s="97"/>
      <c r="P28" s="95"/>
      <c r="Q28" s="97"/>
      <c r="R28" s="95"/>
      <c r="S28" s="97"/>
      <c r="T28" s="73">
        <f t="shared" si="6"/>
        <v>0</v>
      </c>
      <c r="U28" s="89">
        <f t="shared" si="7"/>
        <v>0</v>
      </c>
      <c r="V28">
        <f t="shared" si="8"/>
        <v>0</v>
      </c>
      <c r="W28">
        <f t="shared" si="9"/>
        <v>0</v>
      </c>
      <c r="X28">
        <f t="shared" si="10"/>
        <v>0</v>
      </c>
      <c r="Y28">
        <f t="shared" si="11"/>
        <v>0</v>
      </c>
      <c r="Z28" s="90"/>
      <c r="AA28" s="91"/>
      <c r="AB28" s="91"/>
      <c r="AC28" s="91"/>
      <c r="AD28" s="91"/>
      <c r="AE28" s="90"/>
      <c r="AF28" s="90"/>
      <c r="AG28" s="92"/>
      <c r="AH28" s="93"/>
      <c r="AI28" s="93"/>
      <c r="AJ28" s="94"/>
    </row>
    <row r="29" spans="1:36" x14ac:dyDescent="0.4">
      <c r="A29" s="80">
        <v>7</v>
      </c>
      <c r="B29" s="129"/>
      <c r="C29" s="130"/>
      <c r="D29" s="81"/>
      <c r="E29" s="82"/>
      <c r="F29" s="83"/>
      <c r="G29" s="84"/>
      <c r="H29" s="95"/>
      <c r="I29" s="96"/>
      <c r="J29" s="97"/>
      <c r="K29" s="95"/>
      <c r="L29" s="96"/>
      <c r="M29" s="97"/>
      <c r="N29" s="98"/>
      <c r="O29" s="97"/>
      <c r="P29" s="95"/>
      <c r="Q29" s="97"/>
      <c r="R29" s="95"/>
      <c r="S29" s="97"/>
      <c r="T29" s="73">
        <f t="shared" si="6"/>
        <v>0</v>
      </c>
      <c r="U29" s="89">
        <f t="shared" si="7"/>
        <v>0</v>
      </c>
      <c r="V29">
        <f t="shared" si="8"/>
        <v>0</v>
      </c>
      <c r="W29">
        <f t="shared" si="9"/>
        <v>0</v>
      </c>
      <c r="X29">
        <f t="shared" si="10"/>
        <v>0</v>
      </c>
      <c r="Y29">
        <f t="shared" si="11"/>
        <v>0</v>
      </c>
      <c r="Z29" s="90"/>
      <c r="AA29" s="91"/>
      <c r="AB29" s="91"/>
      <c r="AC29" s="91"/>
      <c r="AD29" s="91"/>
      <c r="AE29" s="90"/>
      <c r="AF29" s="90"/>
      <c r="AG29" s="92"/>
      <c r="AH29" s="93"/>
      <c r="AI29" s="93"/>
      <c r="AJ29" s="94"/>
    </row>
    <row r="30" spans="1:36" x14ac:dyDescent="0.4">
      <c r="A30" s="80">
        <v>8</v>
      </c>
      <c r="B30" s="129"/>
      <c r="C30" s="130"/>
      <c r="D30" s="81"/>
      <c r="E30" s="82"/>
      <c r="F30" s="83"/>
      <c r="G30" s="84"/>
      <c r="H30" s="95"/>
      <c r="I30" s="96"/>
      <c r="J30" s="97"/>
      <c r="K30" s="95"/>
      <c r="L30" s="96"/>
      <c r="M30" s="97"/>
      <c r="N30" s="98"/>
      <c r="O30" s="97"/>
      <c r="P30" s="95"/>
      <c r="Q30" s="97"/>
      <c r="R30" s="95"/>
      <c r="S30" s="97"/>
      <c r="T30" s="73">
        <f t="shared" si="6"/>
        <v>0</v>
      </c>
      <c r="U30" s="89">
        <f t="shared" si="7"/>
        <v>0</v>
      </c>
      <c r="V30">
        <f t="shared" si="8"/>
        <v>0</v>
      </c>
      <c r="W30">
        <f t="shared" si="9"/>
        <v>0</v>
      </c>
      <c r="X30">
        <f t="shared" si="10"/>
        <v>0</v>
      </c>
      <c r="Y30">
        <f t="shared" si="11"/>
        <v>0</v>
      </c>
      <c r="Z30" s="90"/>
      <c r="AA30" s="91"/>
      <c r="AB30" s="91"/>
      <c r="AC30" s="91"/>
      <c r="AD30" s="91"/>
      <c r="AE30" s="90"/>
      <c r="AF30" s="90"/>
      <c r="AG30" s="92"/>
      <c r="AH30" s="93"/>
      <c r="AI30" s="93"/>
      <c r="AJ30" s="94"/>
    </row>
    <row r="31" spans="1:36" x14ac:dyDescent="0.4">
      <c r="A31" s="80">
        <v>9</v>
      </c>
      <c r="B31" s="129"/>
      <c r="C31" s="130"/>
      <c r="D31" s="81"/>
      <c r="E31" s="82"/>
      <c r="F31" s="83"/>
      <c r="G31" s="84"/>
      <c r="H31" s="95"/>
      <c r="I31" s="96"/>
      <c r="J31" s="97"/>
      <c r="K31" s="95"/>
      <c r="L31" s="96"/>
      <c r="M31" s="97"/>
      <c r="N31" s="98"/>
      <c r="O31" s="97"/>
      <c r="P31" s="95"/>
      <c r="Q31" s="97"/>
      <c r="R31" s="95"/>
      <c r="S31" s="97"/>
      <c r="T31" s="73">
        <f t="shared" si="6"/>
        <v>0</v>
      </c>
      <c r="U31" s="89">
        <f t="shared" si="7"/>
        <v>0</v>
      </c>
      <c r="V31">
        <f t="shared" si="8"/>
        <v>0</v>
      </c>
      <c r="W31">
        <f t="shared" si="9"/>
        <v>0</v>
      </c>
      <c r="X31">
        <f t="shared" si="10"/>
        <v>0</v>
      </c>
      <c r="Y31">
        <f t="shared" si="11"/>
        <v>0</v>
      </c>
      <c r="Z31" s="90"/>
      <c r="AA31" s="91"/>
      <c r="AB31" s="91"/>
      <c r="AC31" s="91"/>
      <c r="AD31" s="91"/>
      <c r="AE31" s="90"/>
      <c r="AF31" s="90"/>
      <c r="AG31" s="92"/>
      <c r="AH31" s="93"/>
      <c r="AI31" s="93"/>
      <c r="AJ31" s="94"/>
    </row>
    <row r="32" spans="1:36" x14ac:dyDescent="0.4">
      <c r="A32" s="80">
        <v>10</v>
      </c>
      <c r="B32" s="129"/>
      <c r="C32" s="130"/>
      <c r="D32" s="81"/>
      <c r="E32" s="82"/>
      <c r="F32" s="83"/>
      <c r="G32" s="84"/>
      <c r="H32" s="95"/>
      <c r="I32" s="96"/>
      <c r="J32" s="97"/>
      <c r="K32" s="95"/>
      <c r="L32" s="96"/>
      <c r="M32" s="97"/>
      <c r="N32" s="98"/>
      <c r="O32" s="97"/>
      <c r="P32" s="95"/>
      <c r="Q32" s="97"/>
      <c r="R32" s="95"/>
      <c r="S32" s="97"/>
      <c r="T32" s="73">
        <f t="shared" si="6"/>
        <v>0</v>
      </c>
      <c r="U32" s="89">
        <f t="shared" si="7"/>
        <v>0</v>
      </c>
      <c r="V32">
        <f t="shared" si="8"/>
        <v>0</v>
      </c>
      <c r="W32">
        <f t="shared" si="9"/>
        <v>0</v>
      </c>
      <c r="X32">
        <f t="shared" si="10"/>
        <v>0</v>
      </c>
      <c r="Y32">
        <f t="shared" si="11"/>
        <v>0</v>
      </c>
      <c r="Z32" s="90"/>
      <c r="AA32" s="91"/>
      <c r="AB32" s="91"/>
      <c r="AC32" s="91"/>
      <c r="AD32" s="91"/>
      <c r="AE32" s="90"/>
      <c r="AF32" s="90"/>
      <c r="AG32" s="92"/>
      <c r="AH32" s="93"/>
      <c r="AI32" s="93"/>
      <c r="AJ32" s="94"/>
    </row>
    <row r="33" spans="1:36" x14ac:dyDescent="0.4">
      <c r="A33" s="80">
        <v>11</v>
      </c>
      <c r="B33" s="129"/>
      <c r="C33" s="130"/>
      <c r="D33" s="81"/>
      <c r="E33" s="82"/>
      <c r="F33" s="83"/>
      <c r="G33" s="84"/>
      <c r="H33" s="95"/>
      <c r="I33" s="96"/>
      <c r="J33" s="97"/>
      <c r="K33" s="95"/>
      <c r="L33" s="96"/>
      <c r="M33" s="97"/>
      <c r="N33" s="98"/>
      <c r="O33" s="97"/>
      <c r="P33" s="95"/>
      <c r="Q33" s="97"/>
      <c r="R33" s="95"/>
      <c r="S33" s="97"/>
      <c r="T33" s="73">
        <f t="shared" si="6"/>
        <v>0</v>
      </c>
      <c r="U33" s="89">
        <f t="shared" si="7"/>
        <v>0</v>
      </c>
      <c r="V33">
        <f t="shared" si="8"/>
        <v>0</v>
      </c>
      <c r="W33">
        <f t="shared" si="9"/>
        <v>0</v>
      </c>
      <c r="X33">
        <f t="shared" si="10"/>
        <v>0</v>
      </c>
      <c r="Y33">
        <f t="shared" si="11"/>
        <v>0</v>
      </c>
      <c r="Z33" s="90"/>
      <c r="AA33" s="91"/>
      <c r="AB33" s="91"/>
      <c r="AC33" s="91"/>
      <c r="AD33" s="91"/>
      <c r="AE33" s="90"/>
      <c r="AF33" s="90"/>
      <c r="AG33" s="92"/>
      <c r="AH33" s="93"/>
      <c r="AI33" s="93"/>
      <c r="AJ33" s="94"/>
    </row>
    <row r="34" spans="1:36" x14ac:dyDescent="0.4">
      <c r="A34" s="80">
        <v>12</v>
      </c>
      <c r="B34" s="129"/>
      <c r="C34" s="130"/>
      <c r="D34" s="81"/>
      <c r="E34" s="82"/>
      <c r="F34" s="83"/>
      <c r="G34" s="84"/>
      <c r="H34" s="95"/>
      <c r="I34" s="96"/>
      <c r="J34" s="97"/>
      <c r="K34" s="95"/>
      <c r="L34" s="96"/>
      <c r="M34" s="97"/>
      <c r="N34" s="98"/>
      <c r="O34" s="97"/>
      <c r="P34" s="95"/>
      <c r="Q34" s="97"/>
      <c r="R34" s="95"/>
      <c r="S34" s="97"/>
      <c r="T34" s="73">
        <f t="shared" si="6"/>
        <v>0</v>
      </c>
      <c r="U34" s="89">
        <f t="shared" si="7"/>
        <v>0</v>
      </c>
      <c r="V34">
        <f t="shared" si="8"/>
        <v>0</v>
      </c>
      <c r="W34">
        <f t="shared" si="9"/>
        <v>0</v>
      </c>
      <c r="X34">
        <f t="shared" si="10"/>
        <v>0</v>
      </c>
      <c r="Y34">
        <f t="shared" si="11"/>
        <v>0</v>
      </c>
      <c r="Z34" s="90"/>
      <c r="AA34" s="91"/>
      <c r="AB34" s="91"/>
      <c r="AC34" s="91"/>
      <c r="AD34" s="91"/>
      <c r="AE34" s="90"/>
      <c r="AF34" s="90"/>
      <c r="AG34" s="92"/>
      <c r="AH34" s="93"/>
      <c r="AI34" s="93"/>
      <c r="AJ34" s="94"/>
    </row>
    <row r="35" spans="1:36" x14ac:dyDescent="0.4">
      <c r="A35" s="80">
        <v>13</v>
      </c>
      <c r="B35" s="129"/>
      <c r="C35" s="130"/>
      <c r="D35" s="81"/>
      <c r="E35" s="82"/>
      <c r="F35" s="83"/>
      <c r="G35" s="84"/>
      <c r="H35" s="95"/>
      <c r="I35" s="96"/>
      <c r="J35" s="97"/>
      <c r="K35" s="95"/>
      <c r="L35" s="96"/>
      <c r="M35" s="97"/>
      <c r="N35" s="98"/>
      <c r="O35" s="97"/>
      <c r="P35" s="95"/>
      <c r="Q35" s="97"/>
      <c r="R35" s="95"/>
      <c r="S35" s="97"/>
      <c r="T35" s="73">
        <f t="shared" si="6"/>
        <v>0</v>
      </c>
      <c r="U35" s="89">
        <f t="shared" si="7"/>
        <v>0</v>
      </c>
      <c r="V35">
        <f t="shared" si="8"/>
        <v>0</v>
      </c>
      <c r="W35">
        <f t="shared" si="9"/>
        <v>0</v>
      </c>
      <c r="X35">
        <f t="shared" si="10"/>
        <v>0</v>
      </c>
      <c r="Y35">
        <f t="shared" si="11"/>
        <v>0</v>
      </c>
      <c r="Z35" s="90"/>
      <c r="AA35" s="91"/>
      <c r="AB35" s="91"/>
      <c r="AC35" s="91"/>
      <c r="AD35" s="91"/>
      <c r="AE35" s="90"/>
      <c r="AF35" s="90"/>
      <c r="AG35" s="92"/>
      <c r="AH35" s="93"/>
      <c r="AI35" s="93"/>
      <c r="AJ35" s="94"/>
    </row>
    <row r="36" spans="1:36" x14ac:dyDescent="0.4">
      <c r="A36" s="80">
        <v>14</v>
      </c>
      <c r="B36" s="129"/>
      <c r="C36" s="130"/>
      <c r="D36" s="81"/>
      <c r="E36" s="82"/>
      <c r="F36" s="83"/>
      <c r="G36" s="84"/>
      <c r="H36" s="95"/>
      <c r="I36" s="96"/>
      <c r="J36" s="97"/>
      <c r="K36" s="95"/>
      <c r="L36" s="96"/>
      <c r="M36" s="97"/>
      <c r="N36" s="98"/>
      <c r="O36" s="97"/>
      <c r="P36" s="95"/>
      <c r="Q36" s="97"/>
      <c r="R36" s="95"/>
      <c r="S36" s="97"/>
      <c r="T36" s="73">
        <f t="shared" si="6"/>
        <v>0</v>
      </c>
      <c r="U36" s="89">
        <f t="shared" si="7"/>
        <v>0</v>
      </c>
      <c r="V36">
        <f t="shared" si="8"/>
        <v>0</v>
      </c>
      <c r="W36">
        <f t="shared" si="9"/>
        <v>0</v>
      </c>
      <c r="X36">
        <f t="shared" si="10"/>
        <v>0</v>
      </c>
      <c r="Y36">
        <f t="shared" si="11"/>
        <v>0</v>
      </c>
      <c r="Z36" s="90"/>
      <c r="AA36" s="91"/>
      <c r="AB36" s="91"/>
      <c r="AC36" s="91"/>
      <c r="AD36" s="91"/>
      <c r="AE36" s="90"/>
      <c r="AF36" s="90"/>
      <c r="AG36" s="92"/>
      <c r="AH36" s="93"/>
      <c r="AI36" s="93"/>
      <c r="AJ36" s="94"/>
    </row>
    <row r="37" spans="1:36" x14ac:dyDescent="0.4">
      <c r="A37" s="80">
        <v>15</v>
      </c>
      <c r="B37" s="129"/>
      <c r="C37" s="130"/>
      <c r="D37" s="81"/>
      <c r="E37" s="82"/>
      <c r="F37" s="83"/>
      <c r="G37" s="84"/>
      <c r="H37" s="95"/>
      <c r="I37" s="96"/>
      <c r="J37" s="97"/>
      <c r="K37" s="95"/>
      <c r="L37" s="96"/>
      <c r="M37" s="97"/>
      <c r="N37" s="98"/>
      <c r="O37" s="97"/>
      <c r="P37" s="95"/>
      <c r="Q37" s="97"/>
      <c r="R37" s="95"/>
      <c r="S37" s="97"/>
      <c r="T37" s="73">
        <f t="shared" si="6"/>
        <v>0</v>
      </c>
      <c r="U37" s="89">
        <f t="shared" si="7"/>
        <v>0</v>
      </c>
      <c r="V37">
        <f t="shared" si="8"/>
        <v>0</v>
      </c>
      <c r="W37">
        <f t="shared" si="9"/>
        <v>0</v>
      </c>
      <c r="X37">
        <f t="shared" si="10"/>
        <v>0</v>
      </c>
      <c r="Y37">
        <f t="shared" si="11"/>
        <v>0</v>
      </c>
      <c r="Z37" s="90"/>
      <c r="AA37" s="91"/>
      <c r="AB37" s="91"/>
      <c r="AC37" s="91"/>
      <c r="AD37" s="91"/>
      <c r="AE37" s="90"/>
      <c r="AF37" s="90"/>
      <c r="AG37" s="92"/>
      <c r="AH37" s="93"/>
      <c r="AI37" s="93"/>
      <c r="AJ37" s="94"/>
    </row>
    <row r="38" spans="1:36" x14ac:dyDescent="0.4">
      <c r="A38" s="80">
        <v>16</v>
      </c>
      <c r="B38" s="129"/>
      <c r="C38" s="130"/>
      <c r="D38" s="81"/>
      <c r="E38" s="82"/>
      <c r="F38" s="83"/>
      <c r="G38" s="84"/>
      <c r="H38" s="95"/>
      <c r="I38" s="96"/>
      <c r="J38" s="97"/>
      <c r="K38" s="95"/>
      <c r="L38" s="96"/>
      <c r="M38" s="97"/>
      <c r="N38" s="98"/>
      <c r="O38" s="97"/>
      <c r="P38" s="95"/>
      <c r="Q38" s="97"/>
      <c r="R38" s="95"/>
      <c r="S38" s="97"/>
      <c r="T38" s="73">
        <f t="shared" si="6"/>
        <v>0</v>
      </c>
      <c r="U38" s="89">
        <f t="shared" si="7"/>
        <v>0</v>
      </c>
      <c r="V38">
        <f t="shared" si="8"/>
        <v>0</v>
      </c>
      <c r="W38">
        <f t="shared" si="9"/>
        <v>0</v>
      </c>
      <c r="X38">
        <f t="shared" si="10"/>
        <v>0</v>
      </c>
      <c r="Y38">
        <f t="shared" si="11"/>
        <v>0</v>
      </c>
      <c r="Z38" s="90"/>
      <c r="AA38" s="91"/>
      <c r="AB38" s="91"/>
      <c r="AC38" s="91"/>
      <c r="AD38" s="91"/>
      <c r="AE38" s="90"/>
      <c r="AF38" s="90"/>
      <c r="AG38" s="92"/>
      <c r="AH38" s="93"/>
      <c r="AI38" s="93"/>
      <c r="AJ38" s="94"/>
    </row>
    <row r="39" spans="1:36" x14ac:dyDescent="0.4">
      <c r="A39" s="80">
        <v>17</v>
      </c>
      <c r="B39" s="129"/>
      <c r="C39" s="130"/>
      <c r="D39" s="81"/>
      <c r="E39" s="82"/>
      <c r="F39" s="83"/>
      <c r="G39" s="84"/>
      <c r="H39" s="95"/>
      <c r="I39" s="96"/>
      <c r="J39" s="97"/>
      <c r="K39" s="95"/>
      <c r="L39" s="96"/>
      <c r="M39" s="97"/>
      <c r="N39" s="98"/>
      <c r="O39" s="97"/>
      <c r="P39" s="95"/>
      <c r="Q39" s="97"/>
      <c r="R39" s="95"/>
      <c r="S39" s="97"/>
      <c r="T39" s="73">
        <f t="shared" si="6"/>
        <v>0</v>
      </c>
      <c r="U39" s="89">
        <f t="shared" si="7"/>
        <v>0</v>
      </c>
      <c r="V39">
        <f t="shared" si="8"/>
        <v>0</v>
      </c>
      <c r="W39">
        <f t="shared" si="9"/>
        <v>0</v>
      </c>
      <c r="X39">
        <f t="shared" si="10"/>
        <v>0</v>
      </c>
      <c r="Y39">
        <f t="shared" si="11"/>
        <v>0</v>
      </c>
      <c r="Z39" s="90"/>
      <c r="AA39" s="91"/>
      <c r="AB39" s="91"/>
      <c r="AC39" s="91"/>
      <c r="AD39" s="91"/>
      <c r="AE39" s="90"/>
      <c r="AF39" s="90"/>
      <c r="AG39" s="92"/>
      <c r="AH39" s="93"/>
      <c r="AI39" s="93"/>
      <c r="AJ39" s="94"/>
    </row>
    <row r="40" spans="1:36" x14ac:dyDescent="0.4">
      <c r="A40" s="80">
        <v>18</v>
      </c>
      <c r="B40" s="129"/>
      <c r="C40" s="130"/>
      <c r="D40" s="81"/>
      <c r="E40" s="82"/>
      <c r="F40" s="83"/>
      <c r="G40" s="84"/>
      <c r="H40" s="95"/>
      <c r="I40" s="96"/>
      <c r="J40" s="97"/>
      <c r="K40" s="95"/>
      <c r="L40" s="96"/>
      <c r="M40" s="97"/>
      <c r="N40" s="98"/>
      <c r="O40" s="97"/>
      <c r="P40" s="95"/>
      <c r="Q40" s="97"/>
      <c r="R40" s="95"/>
      <c r="S40" s="97"/>
      <c r="T40" s="73">
        <f t="shared" si="6"/>
        <v>0</v>
      </c>
      <c r="U40" s="89">
        <f t="shared" si="7"/>
        <v>0</v>
      </c>
      <c r="V40">
        <f t="shared" si="8"/>
        <v>0</v>
      </c>
      <c r="W40">
        <f t="shared" si="9"/>
        <v>0</v>
      </c>
      <c r="X40">
        <f t="shared" si="10"/>
        <v>0</v>
      </c>
      <c r="Y40">
        <f t="shared" si="11"/>
        <v>0</v>
      </c>
      <c r="Z40" s="90"/>
      <c r="AA40" s="91"/>
      <c r="AB40" s="91"/>
      <c r="AC40" s="91"/>
      <c r="AD40" s="91"/>
      <c r="AE40" s="90"/>
      <c r="AF40" s="90"/>
      <c r="AG40" s="92"/>
      <c r="AH40" s="93"/>
      <c r="AI40" s="93"/>
      <c r="AJ40" s="94"/>
    </row>
    <row r="41" spans="1:36" x14ac:dyDescent="0.4">
      <c r="A41" s="80">
        <v>19</v>
      </c>
      <c r="B41" s="129"/>
      <c r="C41" s="130"/>
      <c r="D41" s="81"/>
      <c r="E41" s="82"/>
      <c r="F41" s="83"/>
      <c r="G41" s="84"/>
      <c r="H41" s="95"/>
      <c r="I41" s="96"/>
      <c r="J41" s="97"/>
      <c r="K41" s="95"/>
      <c r="L41" s="96"/>
      <c r="M41" s="97"/>
      <c r="N41" s="98"/>
      <c r="O41" s="97"/>
      <c r="P41" s="95"/>
      <c r="Q41" s="97"/>
      <c r="R41" s="95"/>
      <c r="S41" s="97"/>
      <c r="T41" s="73">
        <f t="shared" si="6"/>
        <v>0</v>
      </c>
      <c r="U41" s="89">
        <f t="shared" si="7"/>
        <v>0</v>
      </c>
      <c r="V41">
        <f t="shared" si="8"/>
        <v>0</v>
      </c>
      <c r="W41">
        <f t="shared" si="9"/>
        <v>0</v>
      </c>
      <c r="X41">
        <f t="shared" si="10"/>
        <v>0</v>
      </c>
      <c r="Y41">
        <f t="shared" si="11"/>
        <v>0</v>
      </c>
      <c r="Z41" s="90"/>
      <c r="AA41" s="91"/>
      <c r="AB41" s="91"/>
      <c r="AC41" s="91"/>
      <c r="AD41" s="91"/>
      <c r="AE41" s="90"/>
      <c r="AF41" s="90"/>
      <c r="AG41" s="92"/>
      <c r="AH41" s="93"/>
      <c r="AI41" s="93"/>
      <c r="AJ41" s="94"/>
    </row>
    <row r="42" spans="1:36" x14ac:dyDescent="0.4">
      <c r="A42" s="80">
        <v>20</v>
      </c>
      <c r="B42" s="129"/>
      <c r="C42" s="130"/>
      <c r="D42" s="81"/>
      <c r="E42" s="82"/>
      <c r="F42" s="83"/>
      <c r="G42" s="84"/>
      <c r="H42" s="95"/>
      <c r="I42" s="96"/>
      <c r="J42" s="97"/>
      <c r="K42" s="95"/>
      <c r="L42" s="96"/>
      <c r="M42" s="97"/>
      <c r="N42" s="98"/>
      <c r="O42" s="97"/>
      <c r="P42" s="95"/>
      <c r="Q42" s="97"/>
      <c r="R42" s="95"/>
      <c r="S42" s="97"/>
      <c r="T42" s="73">
        <f t="shared" si="6"/>
        <v>0</v>
      </c>
      <c r="U42" s="89">
        <f t="shared" si="7"/>
        <v>0</v>
      </c>
      <c r="V42">
        <f t="shared" si="8"/>
        <v>0</v>
      </c>
      <c r="W42">
        <f t="shared" si="9"/>
        <v>0</v>
      </c>
      <c r="X42">
        <f t="shared" si="10"/>
        <v>0</v>
      </c>
      <c r="Y42">
        <f t="shared" si="11"/>
        <v>0</v>
      </c>
      <c r="Z42" s="90"/>
      <c r="AA42" s="91"/>
      <c r="AB42" s="91"/>
      <c r="AC42" s="91"/>
      <c r="AD42" s="91"/>
      <c r="AE42" s="90"/>
      <c r="AF42" s="90"/>
      <c r="AG42" s="92"/>
      <c r="AH42" s="93"/>
      <c r="AI42" s="93"/>
      <c r="AJ42" s="94"/>
    </row>
    <row r="43" spans="1:36" x14ac:dyDescent="0.4">
      <c r="A43" s="80">
        <v>21</v>
      </c>
      <c r="B43" s="129"/>
      <c r="C43" s="130"/>
      <c r="D43" s="81"/>
      <c r="E43" s="82"/>
      <c r="F43" s="83"/>
      <c r="G43" s="84"/>
      <c r="H43" s="95"/>
      <c r="I43" s="96"/>
      <c r="J43" s="97"/>
      <c r="K43" s="95"/>
      <c r="L43" s="96"/>
      <c r="M43" s="97"/>
      <c r="N43" s="98"/>
      <c r="O43" s="97"/>
      <c r="P43" s="95"/>
      <c r="Q43" s="97"/>
      <c r="R43" s="95"/>
      <c r="S43" s="97"/>
      <c r="T43" s="73">
        <f t="shared" si="6"/>
        <v>0</v>
      </c>
      <c r="U43" s="89">
        <f t="shared" si="7"/>
        <v>0</v>
      </c>
      <c r="V43">
        <f t="shared" si="8"/>
        <v>0</v>
      </c>
      <c r="W43">
        <f t="shared" si="9"/>
        <v>0</v>
      </c>
      <c r="X43">
        <f t="shared" si="10"/>
        <v>0</v>
      </c>
      <c r="Y43">
        <f t="shared" si="11"/>
        <v>0</v>
      </c>
      <c r="Z43" s="90"/>
      <c r="AA43" s="91"/>
      <c r="AB43" s="91"/>
      <c r="AC43" s="91"/>
      <c r="AD43" s="91"/>
      <c r="AE43" s="90"/>
      <c r="AF43" s="90"/>
      <c r="AG43" s="92"/>
      <c r="AH43" s="93"/>
      <c r="AI43" s="93"/>
      <c r="AJ43" s="94"/>
    </row>
    <row r="44" spans="1:36" x14ac:dyDescent="0.4">
      <c r="A44" s="80">
        <v>22</v>
      </c>
      <c r="B44" s="129"/>
      <c r="C44" s="130"/>
      <c r="D44" s="81"/>
      <c r="E44" s="82"/>
      <c r="F44" s="83"/>
      <c r="G44" s="84"/>
      <c r="H44" s="95"/>
      <c r="I44" s="96"/>
      <c r="J44" s="97"/>
      <c r="K44" s="95"/>
      <c r="L44" s="96"/>
      <c r="M44" s="97"/>
      <c r="N44" s="98"/>
      <c r="O44" s="97"/>
      <c r="P44" s="95"/>
      <c r="Q44" s="97"/>
      <c r="R44" s="95"/>
      <c r="S44" s="97"/>
      <c r="T44" s="73">
        <f t="shared" si="6"/>
        <v>0</v>
      </c>
      <c r="U44" s="89">
        <f t="shared" si="7"/>
        <v>0</v>
      </c>
      <c r="V44">
        <f t="shared" si="8"/>
        <v>0</v>
      </c>
      <c r="W44">
        <f t="shared" si="9"/>
        <v>0</v>
      </c>
      <c r="X44">
        <f t="shared" si="10"/>
        <v>0</v>
      </c>
      <c r="Y44">
        <f t="shared" si="11"/>
        <v>0</v>
      </c>
      <c r="Z44" s="90"/>
      <c r="AA44" s="91"/>
      <c r="AB44" s="91"/>
      <c r="AC44" s="91"/>
      <c r="AD44" s="91"/>
      <c r="AE44" s="90"/>
      <c r="AF44" s="90"/>
      <c r="AG44" s="92"/>
      <c r="AH44" s="93"/>
      <c r="AI44" s="93"/>
      <c r="AJ44" s="94"/>
    </row>
    <row r="45" spans="1:36" x14ac:dyDescent="0.4">
      <c r="A45" s="80">
        <v>23</v>
      </c>
      <c r="B45" s="129"/>
      <c r="C45" s="130"/>
      <c r="D45" s="81"/>
      <c r="E45" s="82"/>
      <c r="F45" s="83"/>
      <c r="G45" s="84"/>
      <c r="H45" s="95"/>
      <c r="I45" s="96"/>
      <c r="J45" s="97"/>
      <c r="K45" s="95"/>
      <c r="L45" s="96"/>
      <c r="M45" s="97"/>
      <c r="N45" s="98"/>
      <c r="O45" s="97"/>
      <c r="P45" s="95"/>
      <c r="Q45" s="97"/>
      <c r="R45" s="95"/>
      <c r="S45" s="97"/>
      <c r="T45" s="73">
        <f t="shared" si="6"/>
        <v>0</v>
      </c>
      <c r="U45" s="89">
        <f t="shared" si="7"/>
        <v>0</v>
      </c>
      <c r="V45">
        <f t="shared" si="8"/>
        <v>0</v>
      </c>
      <c r="W45">
        <f t="shared" si="9"/>
        <v>0</v>
      </c>
      <c r="X45">
        <f t="shared" si="10"/>
        <v>0</v>
      </c>
      <c r="Y45">
        <f t="shared" si="11"/>
        <v>0</v>
      </c>
      <c r="Z45" s="90"/>
      <c r="AA45" s="91"/>
      <c r="AB45" s="91"/>
      <c r="AC45" s="91"/>
      <c r="AD45" s="91"/>
      <c r="AE45" s="90"/>
      <c r="AF45" s="90"/>
      <c r="AG45" s="92"/>
      <c r="AH45" s="93"/>
      <c r="AI45" s="93"/>
      <c r="AJ45" s="94"/>
    </row>
    <row r="46" spans="1:36" x14ac:dyDescent="0.4">
      <c r="A46" s="80">
        <v>24</v>
      </c>
      <c r="B46" s="129"/>
      <c r="C46" s="130"/>
      <c r="D46" s="81"/>
      <c r="E46" s="82"/>
      <c r="F46" s="83"/>
      <c r="G46" s="84"/>
      <c r="H46" s="95"/>
      <c r="I46" s="96"/>
      <c r="J46" s="97"/>
      <c r="K46" s="95"/>
      <c r="L46" s="96"/>
      <c r="M46" s="97"/>
      <c r="N46" s="98"/>
      <c r="O46" s="97"/>
      <c r="P46" s="95"/>
      <c r="Q46" s="97"/>
      <c r="R46" s="95"/>
      <c r="S46" s="97"/>
      <c r="T46" s="73">
        <f t="shared" si="6"/>
        <v>0</v>
      </c>
      <c r="U46" s="89">
        <f t="shared" si="7"/>
        <v>0</v>
      </c>
      <c r="V46">
        <f t="shared" si="8"/>
        <v>0</v>
      </c>
      <c r="W46">
        <f t="shared" si="9"/>
        <v>0</v>
      </c>
      <c r="X46">
        <f t="shared" si="10"/>
        <v>0</v>
      </c>
      <c r="Y46">
        <f t="shared" si="11"/>
        <v>0</v>
      </c>
      <c r="Z46" s="90"/>
      <c r="AA46" s="91"/>
      <c r="AB46" s="91"/>
      <c r="AC46" s="91"/>
      <c r="AD46" s="91"/>
      <c r="AE46" s="90"/>
      <c r="AF46" s="90"/>
      <c r="AG46" s="92"/>
      <c r="AH46" s="93"/>
      <c r="AI46" s="93"/>
      <c r="AJ46" s="94"/>
    </row>
    <row r="47" spans="1:36" x14ac:dyDescent="0.4">
      <c r="A47" s="80">
        <v>25</v>
      </c>
      <c r="B47" s="129"/>
      <c r="C47" s="130"/>
      <c r="D47" s="81"/>
      <c r="E47" s="82"/>
      <c r="F47" s="83"/>
      <c r="G47" s="84"/>
      <c r="H47" s="95"/>
      <c r="I47" s="96"/>
      <c r="J47" s="97"/>
      <c r="K47" s="95"/>
      <c r="L47" s="96"/>
      <c r="M47" s="97"/>
      <c r="N47" s="98"/>
      <c r="O47" s="97"/>
      <c r="P47" s="95"/>
      <c r="Q47" s="97"/>
      <c r="R47" s="95"/>
      <c r="S47" s="97"/>
      <c r="T47" s="73">
        <f t="shared" si="6"/>
        <v>0</v>
      </c>
      <c r="U47" s="89">
        <f t="shared" si="7"/>
        <v>0</v>
      </c>
      <c r="V47">
        <f t="shared" si="8"/>
        <v>0</v>
      </c>
      <c r="W47">
        <f t="shared" si="9"/>
        <v>0</v>
      </c>
      <c r="X47">
        <f t="shared" si="10"/>
        <v>0</v>
      </c>
      <c r="Y47">
        <f t="shared" si="11"/>
        <v>0</v>
      </c>
      <c r="Z47" s="90"/>
      <c r="AA47" s="91"/>
      <c r="AB47" s="91"/>
      <c r="AC47" s="91"/>
      <c r="AD47" s="91"/>
      <c r="AE47" s="90"/>
      <c r="AF47" s="90"/>
      <c r="AG47" s="92"/>
      <c r="AH47" s="93"/>
      <c r="AI47" s="93"/>
      <c r="AJ47" s="94"/>
    </row>
    <row r="48" spans="1:36" x14ac:dyDescent="0.4">
      <c r="A48" s="80">
        <v>26</v>
      </c>
      <c r="B48" s="129"/>
      <c r="C48" s="130"/>
      <c r="D48" s="81"/>
      <c r="E48" s="82"/>
      <c r="F48" s="83"/>
      <c r="G48" s="84"/>
      <c r="H48" s="95"/>
      <c r="I48" s="96"/>
      <c r="J48" s="97"/>
      <c r="K48" s="95"/>
      <c r="L48" s="96"/>
      <c r="M48" s="97"/>
      <c r="N48" s="98"/>
      <c r="O48" s="97"/>
      <c r="P48" s="95"/>
      <c r="Q48" s="97"/>
      <c r="R48" s="95"/>
      <c r="S48" s="97"/>
      <c r="T48" s="73">
        <f t="shared" si="6"/>
        <v>0</v>
      </c>
      <c r="U48" s="89">
        <f t="shared" si="7"/>
        <v>0</v>
      </c>
      <c r="V48">
        <f t="shared" si="8"/>
        <v>0</v>
      </c>
      <c r="W48">
        <f t="shared" si="9"/>
        <v>0</v>
      </c>
      <c r="X48">
        <f t="shared" si="10"/>
        <v>0</v>
      </c>
      <c r="Y48">
        <f t="shared" si="11"/>
        <v>0</v>
      </c>
      <c r="Z48" s="90"/>
      <c r="AA48" s="91"/>
      <c r="AB48" s="91"/>
      <c r="AC48" s="91"/>
      <c r="AD48" s="91"/>
      <c r="AE48" s="90"/>
      <c r="AF48" s="90"/>
      <c r="AG48" s="92"/>
      <c r="AH48" s="93"/>
      <c r="AI48" s="93"/>
      <c r="AJ48" s="94"/>
    </row>
    <row r="49" spans="1:36" x14ac:dyDescent="0.4">
      <c r="A49" s="80">
        <v>27</v>
      </c>
      <c r="B49" s="129"/>
      <c r="C49" s="130"/>
      <c r="D49" s="81"/>
      <c r="E49" s="82"/>
      <c r="F49" s="83"/>
      <c r="G49" s="84"/>
      <c r="H49" s="95"/>
      <c r="I49" s="96"/>
      <c r="J49" s="97"/>
      <c r="K49" s="95"/>
      <c r="L49" s="96"/>
      <c r="M49" s="97"/>
      <c r="N49" s="98"/>
      <c r="O49" s="97"/>
      <c r="P49" s="95"/>
      <c r="Q49" s="97"/>
      <c r="R49" s="95"/>
      <c r="S49" s="97"/>
      <c r="T49" s="73">
        <f t="shared" si="6"/>
        <v>0</v>
      </c>
      <c r="U49" s="89">
        <f t="shared" si="7"/>
        <v>0</v>
      </c>
      <c r="V49">
        <f t="shared" si="8"/>
        <v>0</v>
      </c>
      <c r="W49">
        <f t="shared" si="9"/>
        <v>0</v>
      </c>
      <c r="X49">
        <f t="shared" si="10"/>
        <v>0</v>
      </c>
      <c r="Y49">
        <f t="shared" si="11"/>
        <v>0</v>
      </c>
      <c r="Z49" s="90"/>
      <c r="AA49" s="91"/>
      <c r="AB49" s="91"/>
      <c r="AC49" s="91"/>
      <c r="AD49" s="91"/>
      <c r="AE49" s="90"/>
      <c r="AF49" s="90"/>
      <c r="AG49" s="92"/>
      <c r="AH49" s="93"/>
      <c r="AI49" s="93"/>
      <c r="AJ49" s="94"/>
    </row>
    <row r="50" spans="1:36" x14ac:dyDescent="0.4">
      <c r="A50" s="80">
        <v>28</v>
      </c>
      <c r="B50" s="129"/>
      <c r="C50" s="130"/>
      <c r="D50" s="81"/>
      <c r="E50" s="82"/>
      <c r="F50" s="83"/>
      <c r="G50" s="84"/>
      <c r="H50" s="95"/>
      <c r="I50" s="96"/>
      <c r="J50" s="97"/>
      <c r="K50" s="95"/>
      <c r="L50" s="96"/>
      <c r="M50" s="97"/>
      <c r="N50" s="98"/>
      <c r="O50" s="97"/>
      <c r="P50" s="95"/>
      <c r="Q50" s="97"/>
      <c r="R50" s="95"/>
      <c r="S50" s="97"/>
      <c r="T50" s="73">
        <f t="shared" si="6"/>
        <v>0</v>
      </c>
      <c r="U50" s="89">
        <f t="shared" si="7"/>
        <v>0</v>
      </c>
      <c r="V50">
        <f t="shared" si="8"/>
        <v>0</v>
      </c>
      <c r="W50">
        <f t="shared" si="9"/>
        <v>0</v>
      </c>
      <c r="X50">
        <f t="shared" si="10"/>
        <v>0</v>
      </c>
      <c r="Y50">
        <f t="shared" si="11"/>
        <v>0</v>
      </c>
      <c r="Z50" s="90"/>
      <c r="AA50" s="91"/>
      <c r="AB50" s="91"/>
      <c r="AC50" s="91"/>
      <c r="AD50" s="91"/>
      <c r="AE50" s="90"/>
      <c r="AF50" s="90"/>
      <c r="AG50" s="92"/>
      <c r="AH50" s="93"/>
      <c r="AI50" s="93"/>
      <c r="AJ50" s="94"/>
    </row>
    <row r="51" spans="1:36" x14ac:dyDescent="0.4">
      <c r="A51" s="80">
        <v>29</v>
      </c>
      <c r="B51" s="129"/>
      <c r="C51" s="130"/>
      <c r="D51" s="81"/>
      <c r="E51" s="82"/>
      <c r="F51" s="83"/>
      <c r="G51" s="84"/>
      <c r="H51" s="95"/>
      <c r="I51" s="96"/>
      <c r="J51" s="97"/>
      <c r="K51" s="95"/>
      <c r="L51" s="96"/>
      <c r="M51" s="97"/>
      <c r="N51" s="98"/>
      <c r="O51" s="97"/>
      <c r="P51" s="95"/>
      <c r="Q51" s="97"/>
      <c r="R51" s="95"/>
      <c r="S51" s="97"/>
      <c r="T51" s="73">
        <f t="shared" si="6"/>
        <v>0</v>
      </c>
      <c r="U51" s="89">
        <f t="shared" si="7"/>
        <v>0</v>
      </c>
      <c r="V51">
        <f t="shared" si="8"/>
        <v>0</v>
      </c>
      <c r="W51">
        <f t="shared" si="9"/>
        <v>0</v>
      </c>
      <c r="X51">
        <f t="shared" si="10"/>
        <v>0</v>
      </c>
      <c r="Y51">
        <f t="shared" si="11"/>
        <v>0</v>
      </c>
      <c r="Z51" s="90"/>
      <c r="AA51" s="91"/>
      <c r="AB51" s="91"/>
      <c r="AC51" s="91"/>
      <c r="AD51" s="91"/>
      <c r="AE51" s="90"/>
      <c r="AF51" s="90"/>
      <c r="AG51" s="92"/>
      <c r="AH51" s="93"/>
      <c r="AI51" s="93"/>
      <c r="AJ51" s="94"/>
    </row>
    <row r="52" spans="1:36" x14ac:dyDescent="0.4">
      <c r="A52" s="80">
        <v>30</v>
      </c>
      <c r="B52" s="129"/>
      <c r="C52" s="130"/>
      <c r="D52" s="81"/>
      <c r="E52" s="82"/>
      <c r="F52" s="83"/>
      <c r="G52" s="84"/>
      <c r="H52" s="95"/>
      <c r="I52" s="96"/>
      <c r="J52" s="97"/>
      <c r="K52" s="95"/>
      <c r="L52" s="96"/>
      <c r="M52" s="97"/>
      <c r="N52" s="98"/>
      <c r="O52" s="97"/>
      <c r="P52" s="95"/>
      <c r="Q52" s="97"/>
      <c r="R52" s="95"/>
      <c r="S52" s="97"/>
      <c r="T52" s="73">
        <f t="shared" si="6"/>
        <v>0</v>
      </c>
      <c r="U52" s="89">
        <f t="shared" si="7"/>
        <v>0</v>
      </c>
      <c r="V52">
        <f t="shared" si="8"/>
        <v>0</v>
      </c>
      <c r="W52">
        <f t="shared" si="9"/>
        <v>0</v>
      </c>
      <c r="X52">
        <f t="shared" si="10"/>
        <v>0</v>
      </c>
      <c r="Y52">
        <f t="shared" si="11"/>
        <v>0</v>
      </c>
      <c r="Z52" s="90"/>
      <c r="AA52" s="91"/>
      <c r="AB52" s="91"/>
      <c r="AC52" s="91"/>
      <c r="AD52" s="91"/>
      <c r="AE52" s="90"/>
      <c r="AF52" s="90"/>
      <c r="AG52" s="92"/>
      <c r="AH52" s="93"/>
      <c r="AI52" s="93"/>
      <c r="AJ52" s="94"/>
    </row>
    <row r="53" spans="1:36" x14ac:dyDescent="0.4">
      <c r="A53" s="80">
        <v>31</v>
      </c>
      <c r="B53" s="129"/>
      <c r="C53" s="130"/>
      <c r="D53" s="81"/>
      <c r="E53" s="82"/>
      <c r="F53" s="83"/>
      <c r="G53" s="84"/>
      <c r="H53" s="95"/>
      <c r="I53" s="96"/>
      <c r="J53" s="97"/>
      <c r="K53" s="95"/>
      <c r="L53" s="96"/>
      <c r="M53" s="97"/>
      <c r="N53" s="98"/>
      <c r="O53" s="97"/>
      <c r="P53" s="95"/>
      <c r="Q53" s="97"/>
      <c r="R53" s="95"/>
      <c r="S53" s="97"/>
      <c r="T53" s="73">
        <f t="shared" si="6"/>
        <v>0</v>
      </c>
      <c r="U53" s="89">
        <f t="shared" si="7"/>
        <v>0</v>
      </c>
      <c r="V53">
        <f t="shared" si="8"/>
        <v>0</v>
      </c>
      <c r="W53">
        <f t="shared" si="9"/>
        <v>0</v>
      </c>
      <c r="X53">
        <f t="shared" si="10"/>
        <v>0</v>
      </c>
      <c r="Y53">
        <f t="shared" si="11"/>
        <v>0</v>
      </c>
      <c r="Z53" s="90"/>
      <c r="AA53" s="91"/>
      <c r="AB53" s="91"/>
      <c r="AC53" s="91"/>
      <c r="AD53" s="91"/>
      <c r="AE53" s="90"/>
      <c r="AF53" s="90"/>
      <c r="AG53" s="92"/>
      <c r="AH53" s="93"/>
      <c r="AI53" s="93"/>
      <c r="AJ53" s="94"/>
    </row>
    <row r="54" spans="1:36" x14ac:dyDescent="0.4">
      <c r="A54" s="80">
        <v>32</v>
      </c>
      <c r="B54" s="129"/>
      <c r="C54" s="130"/>
      <c r="D54" s="81"/>
      <c r="E54" s="82"/>
      <c r="F54" s="83"/>
      <c r="G54" s="84"/>
      <c r="H54" s="95"/>
      <c r="I54" s="96"/>
      <c r="J54" s="97"/>
      <c r="K54" s="95"/>
      <c r="L54" s="96"/>
      <c r="M54" s="97"/>
      <c r="N54" s="98"/>
      <c r="O54" s="97"/>
      <c r="P54" s="95"/>
      <c r="Q54" s="97"/>
      <c r="R54" s="95"/>
      <c r="S54" s="97"/>
      <c r="T54" s="73">
        <f t="shared" si="6"/>
        <v>0</v>
      </c>
      <c r="U54" s="89">
        <f t="shared" si="7"/>
        <v>0</v>
      </c>
      <c r="V54">
        <f t="shared" si="8"/>
        <v>0</v>
      </c>
      <c r="W54">
        <f t="shared" si="9"/>
        <v>0</v>
      </c>
      <c r="X54">
        <f t="shared" si="10"/>
        <v>0</v>
      </c>
      <c r="Y54">
        <f t="shared" si="11"/>
        <v>0</v>
      </c>
      <c r="Z54" s="90"/>
      <c r="AA54" s="91"/>
      <c r="AB54" s="91"/>
      <c r="AC54" s="91"/>
      <c r="AD54" s="91"/>
      <c r="AE54" s="90"/>
      <c r="AF54" s="90"/>
      <c r="AG54" s="92"/>
      <c r="AH54" s="93"/>
      <c r="AI54" s="93"/>
      <c r="AJ54" s="94"/>
    </row>
    <row r="55" spans="1:36" x14ac:dyDescent="0.4">
      <c r="A55" s="80">
        <v>33</v>
      </c>
      <c r="B55" s="129"/>
      <c r="C55" s="130"/>
      <c r="D55" s="81"/>
      <c r="E55" s="82"/>
      <c r="F55" s="83"/>
      <c r="G55" s="84"/>
      <c r="H55" s="95"/>
      <c r="I55" s="96"/>
      <c r="J55" s="97"/>
      <c r="K55" s="95"/>
      <c r="L55" s="96"/>
      <c r="M55" s="97"/>
      <c r="N55" s="98"/>
      <c r="O55" s="97"/>
      <c r="P55" s="95"/>
      <c r="Q55" s="97"/>
      <c r="R55" s="95"/>
      <c r="S55" s="97"/>
      <c r="T55" s="73">
        <f t="shared" si="6"/>
        <v>0</v>
      </c>
      <c r="U55" s="89">
        <f t="shared" si="7"/>
        <v>0</v>
      </c>
      <c r="V55">
        <f t="shared" si="8"/>
        <v>0</v>
      </c>
      <c r="W55">
        <f t="shared" si="9"/>
        <v>0</v>
      </c>
      <c r="X55">
        <f t="shared" si="10"/>
        <v>0</v>
      </c>
      <c r="Y55">
        <f t="shared" si="11"/>
        <v>0</v>
      </c>
      <c r="Z55" s="90"/>
      <c r="AA55" s="91"/>
      <c r="AB55" s="91"/>
      <c r="AC55" s="91"/>
      <c r="AD55" s="91"/>
      <c r="AE55" s="90"/>
      <c r="AF55" s="90"/>
      <c r="AG55" s="92"/>
      <c r="AH55" s="93"/>
      <c r="AI55" s="93"/>
      <c r="AJ55" s="94"/>
    </row>
    <row r="56" spans="1:36" x14ac:dyDescent="0.4">
      <c r="A56" s="80">
        <v>34</v>
      </c>
      <c r="B56" s="129"/>
      <c r="C56" s="130"/>
      <c r="D56" s="81"/>
      <c r="E56" s="82"/>
      <c r="F56" s="83"/>
      <c r="G56" s="84"/>
      <c r="H56" s="95"/>
      <c r="I56" s="96"/>
      <c r="J56" s="97"/>
      <c r="K56" s="95"/>
      <c r="L56" s="96"/>
      <c r="M56" s="97"/>
      <c r="N56" s="98"/>
      <c r="O56" s="97"/>
      <c r="P56" s="95"/>
      <c r="Q56" s="97"/>
      <c r="R56" s="95"/>
      <c r="S56" s="97"/>
      <c r="T56" s="73">
        <f t="shared" si="6"/>
        <v>0</v>
      </c>
      <c r="U56" s="89">
        <f t="shared" si="7"/>
        <v>0</v>
      </c>
      <c r="V56">
        <f t="shared" si="8"/>
        <v>0</v>
      </c>
      <c r="W56">
        <f t="shared" si="9"/>
        <v>0</v>
      </c>
      <c r="X56">
        <f t="shared" si="10"/>
        <v>0</v>
      </c>
      <c r="Y56">
        <f t="shared" si="11"/>
        <v>0</v>
      </c>
      <c r="Z56" s="90"/>
      <c r="AA56" s="91"/>
      <c r="AB56" s="91"/>
      <c r="AC56" s="91"/>
      <c r="AD56" s="91"/>
      <c r="AE56" s="90"/>
      <c r="AF56" s="90"/>
      <c r="AG56" s="92"/>
      <c r="AH56" s="93"/>
      <c r="AI56" s="93"/>
      <c r="AJ56" s="94"/>
    </row>
    <row r="57" spans="1:36" x14ac:dyDescent="0.4">
      <c r="A57" s="80">
        <v>35</v>
      </c>
      <c r="B57" s="129"/>
      <c r="C57" s="130"/>
      <c r="D57" s="81"/>
      <c r="E57" s="82"/>
      <c r="F57" s="83"/>
      <c r="G57" s="84"/>
      <c r="H57" s="95"/>
      <c r="I57" s="96"/>
      <c r="J57" s="97"/>
      <c r="K57" s="95"/>
      <c r="L57" s="96"/>
      <c r="M57" s="97"/>
      <c r="N57" s="98"/>
      <c r="O57" s="97"/>
      <c r="P57" s="95"/>
      <c r="Q57" s="97"/>
      <c r="R57" s="95"/>
      <c r="S57" s="97"/>
      <c r="T57" s="99">
        <f t="shared" si="6"/>
        <v>0</v>
      </c>
      <c r="U57" s="100">
        <f t="shared" si="7"/>
        <v>0</v>
      </c>
      <c r="V57">
        <f t="shared" si="8"/>
        <v>0</v>
      </c>
      <c r="W57">
        <f t="shared" si="9"/>
        <v>0</v>
      </c>
      <c r="X57">
        <f t="shared" si="10"/>
        <v>0</v>
      </c>
      <c r="Y57">
        <f t="shared" si="11"/>
        <v>0</v>
      </c>
      <c r="Z57" s="90"/>
      <c r="AA57" s="91"/>
      <c r="AB57" s="91"/>
      <c r="AC57" s="91"/>
      <c r="AD57" s="91"/>
      <c r="AE57" s="90"/>
      <c r="AF57" s="90"/>
      <c r="AG57" s="92"/>
      <c r="AH57" s="93"/>
      <c r="AI57" s="93"/>
      <c r="AJ57" s="94"/>
    </row>
    <row r="58" spans="1:36" x14ac:dyDescent="0.4">
      <c r="A58" s="80">
        <v>36</v>
      </c>
      <c r="B58" s="129"/>
      <c r="C58" s="130"/>
      <c r="D58" s="81"/>
      <c r="E58" s="82"/>
      <c r="F58" s="83"/>
      <c r="G58" s="84"/>
      <c r="H58" s="95"/>
      <c r="I58" s="96"/>
      <c r="J58" s="97"/>
      <c r="K58" s="95"/>
      <c r="L58" s="96"/>
      <c r="M58" s="97"/>
      <c r="N58" s="98"/>
      <c r="O58" s="97"/>
      <c r="P58" s="95"/>
      <c r="Q58" s="97"/>
      <c r="R58" s="95"/>
      <c r="S58" s="97"/>
      <c r="T58" s="99">
        <f t="shared" si="6"/>
        <v>0</v>
      </c>
      <c r="U58" s="100">
        <f t="shared" si="7"/>
        <v>0</v>
      </c>
      <c r="V58">
        <f t="shared" si="8"/>
        <v>0</v>
      </c>
      <c r="W58">
        <f t="shared" si="9"/>
        <v>0</v>
      </c>
      <c r="X58">
        <f t="shared" si="10"/>
        <v>0</v>
      </c>
      <c r="Y58">
        <f t="shared" si="11"/>
        <v>0</v>
      </c>
      <c r="Z58" s="90"/>
      <c r="AA58" s="91"/>
      <c r="AB58" s="91"/>
      <c r="AC58" s="91"/>
      <c r="AD58" s="91"/>
      <c r="AE58" s="90"/>
      <c r="AF58" s="90"/>
      <c r="AG58" s="92"/>
      <c r="AH58" s="93"/>
      <c r="AI58" s="93"/>
      <c r="AJ58" s="94"/>
    </row>
    <row r="59" spans="1:36" x14ac:dyDescent="0.4">
      <c r="A59" s="80">
        <v>37</v>
      </c>
      <c r="B59" s="129"/>
      <c r="C59" s="130"/>
      <c r="D59" s="81"/>
      <c r="E59" s="82"/>
      <c r="F59" s="83"/>
      <c r="G59" s="84"/>
      <c r="H59" s="95"/>
      <c r="I59" s="96"/>
      <c r="J59" s="97"/>
      <c r="K59" s="95"/>
      <c r="L59" s="96"/>
      <c r="M59" s="97"/>
      <c r="N59" s="98"/>
      <c r="O59" s="97"/>
      <c r="P59" s="95"/>
      <c r="Q59" s="97"/>
      <c r="R59" s="95"/>
      <c r="S59" s="97"/>
      <c r="T59" s="99">
        <f t="shared" si="6"/>
        <v>0</v>
      </c>
      <c r="U59" s="100">
        <f t="shared" si="7"/>
        <v>0</v>
      </c>
      <c r="V59">
        <f t="shared" si="8"/>
        <v>0</v>
      </c>
      <c r="W59">
        <f t="shared" si="9"/>
        <v>0</v>
      </c>
      <c r="X59">
        <f t="shared" si="10"/>
        <v>0</v>
      </c>
      <c r="Y59">
        <f t="shared" si="11"/>
        <v>0</v>
      </c>
      <c r="Z59" s="90"/>
      <c r="AA59" s="91"/>
      <c r="AB59" s="91"/>
      <c r="AC59" s="91"/>
      <c r="AD59" s="91"/>
      <c r="AE59" s="90"/>
      <c r="AF59" s="90"/>
      <c r="AG59" s="92"/>
      <c r="AH59" s="93"/>
      <c r="AI59" s="93"/>
      <c r="AJ59" s="94"/>
    </row>
    <row r="60" spans="1:36" x14ac:dyDescent="0.4">
      <c r="A60" s="80">
        <v>38</v>
      </c>
      <c r="B60" s="129"/>
      <c r="C60" s="130"/>
      <c r="D60" s="81"/>
      <c r="E60" s="82"/>
      <c r="F60" s="83"/>
      <c r="G60" s="84"/>
      <c r="H60" s="95"/>
      <c r="I60" s="96"/>
      <c r="J60" s="97"/>
      <c r="K60" s="95"/>
      <c r="L60" s="96"/>
      <c r="M60" s="97"/>
      <c r="N60" s="98"/>
      <c r="O60" s="97"/>
      <c r="P60" s="95"/>
      <c r="Q60" s="97"/>
      <c r="R60" s="95"/>
      <c r="S60" s="97"/>
      <c r="T60" s="99">
        <f t="shared" si="6"/>
        <v>0</v>
      </c>
      <c r="U60" s="100">
        <f t="shared" si="7"/>
        <v>0</v>
      </c>
      <c r="V60">
        <f t="shared" si="8"/>
        <v>0</v>
      </c>
      <c r="W60">
        <f t="shared" si="9"/>
        <v>0</v>
      </c>
      <c r="X60">
        <f t="shared" si="10"/>
        <v>0</v>
      </c>
      <c r="Y60">
        <f t="shared" si="11"/>
        <v>0</v>
      </c>
      <c r="Z60" s="90"/>
      <c r="AA60" s="91"/>
      <c r="AB60" s="91"/>
      <c r="AC60" s="91"/>
      <c r="AD60" s="91"/>
      <c r="AE60" s="90"/>
      <c r="AF60" s="90"/>
      <c r="AG60" s="92"/>
      <c r="AH60" s="93"/>
      <c r="AI60" s="93"/>
      <c r="AJ60" s="94"/>
    </row>
    <row r="61" spans="1:36" x14ac:dyDescent="0.4">
      <c r="A61" s="80">
        <v>39</v>
      </c>
      <c r="B61" s="129"/>
      <c r="C61" s="130"/>
      <c r="D61" s="81"/>
      <c r="E61" s="82"/>
      <c r="F61" s="83"/>
      <c r="G61" s="84"/>
      <c r="H61" s="95"/>
      <c r="I61" s="96"/>
      <c r="J61" s="97"/>
      <c r="K61" s="95"/>
      <c r="L61" s="96"/>
      <c r="M61" s="97"/>
      <c r="N61" s="98"/>
      <c r="O61" s="97"/>
      <c r="P61" s="95"/>
      <c r="Q61" s="97"/>
      <c r="R61" s="95"/>
      <c r="S61" s="97"/>
      <c r="T61" s="99">
        <f t="shared" si="6"/>
        <v>0</v>
      </c>
      <c r="U61" s="100">
        <f t="shared" si="7"/>
        <v>0</v>
      </c>
      <c r="V61">
        <f t="shared" si="8"/>
        <v>0</v>
      </c>
      <c r="W61">
        <f t="shared" si="9"/>
        <v>0</v>
      </c>
      <c r="X61">
        <f t="shared" si="10"/>
        <v>0</v>
      </c>
      <c r="Y61">
        <f t="shared" si="11"/>
        <v>0</v>
      </c>
      <c r="Z61" s="90"/>
      <c r="AA61" s="91"/>
      <c r="AB61" s="91"/>
      <c r="AC61" s="91"/>
      <c r="AD61" s="91"/>
      <c r="AE61" s="90"/>
      <c r="AF61" s="90"/>
      <c r="AG61" s="92"/>
      <c r="AH61" s="93"/>
      <c r="AI61" s="93"/>
      <c r="AJ61" s="94"/>
    </row>
    <row r="62" spans="1:36" x14ac:dyDescent="0.4">
      <c r="A62" s="101">
        <v>40</v>
      </c>
      <c r="B62" s="131"/>
      <c r="C62" s="132"/>
      <c r="D62" s="102"/>
      <c r="E62" s="103"/>
      <c r="F62" s="104"/>
      <c r="G62" s="105"/>
      <c r="H62" s="106"/>
      <c r="I62" s="107"/>
      <c r="J62" s="108"/>
      <c r="K62" s="106"/>
      <c r="L62" s="107"/>
      <c r="M62" s="108"/>
      <c r="N62" s="109"/>
      <c r="O62" s="108"/>
      <c r="P62" s="106"/>
      <c r="Q62" s="108"/>
      <c r="R62" s="106"/>
      <c r="S62" s="108"/>
      <c r="T62" s="110">
        <f t="shared" si="6"/>
        <v>0</v>
      </c>
      <c r="U62" s="111">
        <f t="shared" si="7"/>
        <v>0</v>
      </c>
      <c r="V62" s="37">
        <f t="shared" si="8"/>
        <v>0</v>
      </c>
      <c r="W62" s="37">
        <f t="shared" si="9"/>
        <v>0</v>
      </c>
      <c r="X62" s="37">
        <f t="shared" si="10"/>
        <v>0</v>
      </c>
      <c r="Y62">
        <f t="shared" si="11"/>
        <v>0</v>
      </c>
      <c r="Z62" s="90"/>
      <c r="AA62" s="112"/>
      <c r="AB62" s="112"/>
      <c r="AC62" s="112"/>
      <c r="AD62" s="112"/>
      <c r="AE62" s="113"/>
      <c r="AF62" s="113"/>
      <c r="AG62" s="114"/>
      <c r="AH62" s="115"/>
      <c r="AI62" s="115"/>
      <c r="AJ62" s="116"/>
    </row>
    <row r="63" spans="1:36" x14ac:dyDescent="0.4">
      <c r="A63" s="124" t="s">
        <v>61</v>
      </c>
      <c r="B63" s="125"/>
      <c r="C63" s="36"/>
      <c r="D63" s="36"/>
      <c r="E63" s="117">
        <f>SUM(E23:E62)</f>
        <v>0</v>
      </c>
      <c r="F63" s="37"/>
      <c r="G63" s="37"/>
      <c r="H63" s="118">
        <f>SUM(H23:H62)</f>
        <v>0</v>
      </c>
      <c r="I63" s="119">
        <f>SUM(I23:I62)</f>
        <v>0</v>
      </c>
      <c r="J63" s="120">
        <f t="shared" ref="J63:U63" si="12">SUM(J23:J62)</f>
        <v>0</v>
      </c>
      <c r="K63" s="117">
        <f t="shared" si="12"/>
        <v>0</v>
      </c>
      <c r="L63" s="37">
        <f t="shared" si="12"/>
        <v>0</v>
      </c>
      <c r="M63" s="37">
        <f t="shared" si="12"/>
        <v>0</v>
      </c>
      <c r="N63" s="121">
        <f t="shared" si="12"/>
        <v>0</v>
      </c>
      <c r="O63" s="120">
        <f t="shared" si="12"/>
        <v>0</v>
      </c>
      <c r="P63" s="121">
        <f t="shared" si="12"/>
        <v>0</v>
      </c>
      <c r="Q63" s="122">
        <f t="shared" si="12"/>
        <v>0</v>
      </c>
      <c r="R63" s="121">
        <f t="shared" si="12"/>
        <v>0</v>
      </c>
      <c r="S63" s="120">
        <f t="shared" si="12"/>
        <v>0</v>
      </c>
      <c r="T63" s="121">
        <f t="shared" si="12"/>
        <v>0</v>
      </c>
      <c r="U63" s="120">
        <f t="shared" si="12"/>
        <v>0</v>
      </c>
      <c r="V63">
        <f>SUM(V23:V62)</f>
        <v>0</v>
      </c>
      <c r="W63">
        <f>SUM(W23:W62)</f>
        <v>0</v>
      </c>
      <c r="X63">
        <f>SUM(X23:X62)</f>
        <v>0</v>
      </c>
      <c r="Y63">
        <f>SUM(Y23:Y62)</f>
        <v>0</v>
      </c>
      <c r="Z63" s="123">
        <f>COUNTIF(Z23:Z62,1)</f>
        <v>0</v>
      </c>
      <c r="AA63" s="123">
        <f t="shared" ref="AA63:AE63" si="13">COUNTIF(AA23:AA62,1)</f>
        <v>0</v>
      </c>
      <c r="AB63" s="123">
        <f t="shared" si="13"/>
        <v>0</v>
      </c>
      <c r="AC63" s="123">
        <f t="shared" si="13"/>
        <v>0</v>
      </c>
      <c r="AD63" s="123">
        <f t="shared" si="13"/>
        <v>0</v>
      </c>
      <c r="AE63" s="123">
        <f t="shared" si="13"/>
        <v>0</v>
      </c>
      <c r="AF63" s="123">
        <f>COUNTIF(AF23:AF62,1)</f>
        <v>0</v>
      </c>
      <c r="AG63" s="126"/>
      <c r="AH63" s="127"/>
      <c r="AI63" s="127"/>
      <c r="AJ63" s="128"/>
    </row>
  </sheetData>
  <mergeCells count="106">
    <mergeCell ref="A1:B1"/>
    <mergeCell ref="D1:F1"/>
    <mergeCell ref="G1:I1"/>
    <mergeCell ref="R1:S1"/>
    <mergeCell ref="A5:B6"/>
    <mergeCell ref="C5:C6"/>
    <mergeCell ref="D5:E5"/>
    <mergeCell ref="F5:G5"/>
    <mergeCell ref="H5:I5"/>
    <mergeCell ref="J5:K5"/>
    <mergeCell ref="AG8:AH8"/>
    <mergeCell ref="A9:B9"/>
    <mergeCell ref="C9:C10"/>
    <mergeCell ref="AA9:AB9"/>
    <mergeCell ref="AC9:AD9"/>
    <mergeCell ref="AE9:AF9"/>
    <mergeCell ref="AG9:AH9"/>
    <mergeCell ref="A10:B10"/>
    <mergeCell ref="AA10:AB10"/>
    <mergeCell ref="AC10:AD10"/>
    <mergeCell ref="Z5:Z8"/>
    <mergeCell ref="AA5:AH5"/>
    <mergeCell ref="AA6:AD7"/>
    <mergeCell ref="AE6:AH7"/>
    <mergeCell ref="A7:B7"/>
    <mergeCell ref="C7:C8"/>
    <mergeCell ref="A8:B8"/>
    <mergeCell ref="AA8:AB8"/>
    <mergeCell ref="AC8:AD8"/>
    <mergeCell ref="AE8:AF8"/>
    <mergeCell ref="A14:B15"/>
    <mergeCell ref="C14:C15"/>
    <mergeCell ref="D14:I14"/>
    <mergeCell ref="J14:O14"/>
    <mergeCell ref="Q14:U15"/>
    <mergeCell ref="A16:B16"/>
    <mergeCell ref="R16:U16"/>
    <mergeCell ref="AE10:AF10"/>
    <mergeCell ref="AG10:AH10"/>
    <mergeCell ref="A11:B11"/>
    <mergeCell ref="C11:C12"/>
    <mergeCell ref="AA11:AB11"/>
    <mergeCell ref="AC11:AD11"/>
    <mergeCell ref="AE11:AF11"/>
    <mergeCell ref="AG11:AH11"/>
    <mergeCell ref="A12:B12"/>
    <mergeCell ref="A17:B17"/>
    <mergeCell ref="R17:U17"/>
    <mergeCell ref="A18:B18"/>
    <mergeCell ref="A20:B20"/>
    <mergeCell ref="A21:C22"/>
    <mergeCell ref="D21:D22"/>
    <mergeCell ref="E21:E22"/>
    <mergeCell ref="F21:G21"/>
    <mergeCell ref="H21:J21"/>
    <mergeCell ref="K21:M21"/>
    <mergeCell ref="AA21:AF21"/>
    <mergeCell ref="AG21:AJ22"/>
    <mergeCell ref="B23:C23"/>
    <mergeCell ref="B24:C24"/>
    <mergeCell ref="B25:C25"/>
    <mergeCell ref="B26:C26"/>
    <mergeCell ref="N21:O21"/>
    <mergeCell ref="P21:Q21"/>
    <mergeCell ref="R21:S21"/>
    <mergeCell ref="T21:T22"/>
    <mergeCell ref="U21:U22"/>
    <mergeCell ref="Z21:Z22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A63:B63"/>
    <mergeCell ref="AG63:AJ63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8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E6345-A2B4-4318-8D58-D07D71E34CB3}">
  <sheetPr>
    <pageSetUpPr fitToPage="1"/>
  </sheetPr>
  <dimension ref="A1:AJ63"/>
  <sheetViews>
    <sheetView tabSelected="1" view="pageBreakPreview" topLeftCell="A9" zoomScale="55" zoomScaleNormal="100" zoomScaleSheetLayoutView="55" workbookViewId="0">
      <selection activeCell="Q48" sqref="Q48"/>
    </sheetView>
  </sheetViews>
  <sheetFormatPr defaultRowHeight="18.75" x14ac:dyDescent="0.4"/>
  <cols>
    <col min="1" max="1" width="3.5" bestFit="1" customWidth="1"/>
    <col min="2" max="2" width="10.25" customWidth="1"/>
    <col min="3" max="3" width="4.875" customWidth="1"/>
    <col min="4" max="4" width="6.25" customWidth="1"/>
    <col min="5" max="7" width="6.625" customWidth="1"/>
    <col min="8" max="8" width="6.75" bestFit="1" customWidth="1"/>
    <col min="9" max="10" width="6.75" customWidth="1"/>
    <col min="11" max="12" width="6.125" customWidth="1"/>
    <col min="13" max="13" width="6.5" customWidth="1"/>
    <col min="14" max="21" width="7.625" customWidth="1"/>
    <col min="22" max="23" width="10.625" hidden="1" customWidth="1"/>
    <col min="24" max="24" width="9" hidden="1" customWidth="1"/>
    <col min="25" max="25" width="10.5" hidden="1" customWidth="1"/>
    <col min="26" max="26" width="15.5" customWidth="1"/>
    <col min="27" max="32" width="16.125" style="4" customWidth="1"/>
    <col min="33" max="36" width="13.25" customWidth="1"/>
    <col min="39" max="39" width="9.75" customWidth="1"/>
  </cols>
  <sheetData>
    <row r="1" spans="1:36" ht="27" customHeight="1" x14ac:dyDescent="0.4">
      <c r="A1" s="218" t="s">
        <v>0</v>
      </c>
      <c r="B1" s="218"/>
      <c r="C1" s="2"/>
      <c r="D1" s="219" t="s">
        <v>1</v>
      </c>
      <c r="E1" s="219"/>
      <c r="F1" s="219"/>
      <c r="G1" s="219" t="s">
        <v>2</v>
      </c>
      <c r="H1" s="219"/>
      <c r="I1" s="219"/>
      <c r="J1" s="1"/>
      <c r="K1" s="1"/>
      <c r="L1" s="1"/>
      <c r="M1" s="1"/>
      <c r="R1" s="220"/>
      <c r="S1" s="220"/>
      <c r="AJ1" s="5" t="s">
        <v>3</v>
      </c>
    </row>
    <row r="2" spans="1:36" ht="1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R2" s="3"/>
      <c r="S2" s="3"/>
      <c r="U2" s="6"/>
    </row>
    <row r="3" spans="1:36" ht="27.6" customHeight="1" x14ac:dyDescent="0.4">
      <c r="C3" s="7"/>
      <c r="D3" s="8" t="s">
        <v>4</v>
      </c>
      <c r="E3" s="9"/>
      <c r="F3" s="9"/>
      <c r="G3" s="9"/>
      <c r="H3" s="10"/>
      <c r="I3" s="10"/>
      <c r="J3" s="10"/>
      <c r="K3" s="11"/>
      <c r="L3" s="12"/>
      <c r="M3" s="13" t="s">
        <v>5</v>
      </c>
      <c r="O3" s="7"/>
      <c r="P3" s="7"/>
      <c r="Q3" s="7"/>
      <c r="R3" s="12"/>
      <c r="S3" s="14" t="s">
        <v>6</v>
      </c>
      <c r="T3" s="7"/>
      <c r="U3" s="7"/>
      <c r="V3" s="7"/>
      <c r="W3" s="7"/>
      <c r="X3" s="7"/>
    </row>
    <row r="4" spans="1:36" ht="15" customHeight="1" x14ac:dyDescent="0.4">
      <c r="A4" s="1"/>
      <c r="B4" s="7"/>
      <c r="C4" s="7"/>
      <c r="H4" s="1"/>
      <c r="I4" s="1"/>
      <c r="J4" s="1"/>
      <c r="K4" s="1"/>
      <c r="L4" s="1"/>
      <c r="M4" s="1"/>
      <c r="O4" s="7"/>
      <c r="P4" s="7"/>
      <c r="Q4" s="7"/>
      <c r="R4" s="7"/>
      <c r="S4" s="7"/>
      <c r="T4" s="7"/>
      <c r="U4" s="7"/>
      <c r="V4" s="7"/>
      <c r="W4" s="7"/>
      <c r="X4" s="7"/>
    </row>
    <row r="5" spans="1:36" ht="16.899999999999999" customHeight="1" x14ac:dyDescent="0.4">
      <c r="A5" s="221"/>
      <c r="B5" s="222"/>
      <c r="C5" s="170" t="s">
        <v>7</v>
      </c>
      <c r="D5" s="225" t="s">
        <v>8</v>
      </c>
      <c r="E5" s="174"/>
      <c r="F5" s="172" t="s">
        <v>9</v>
      </c>
      <c r="G5" s="174"/>
      <c r="H5" s="172" t="s">
        <v>10</v>
      </c>
      <c r="I5" s="174"/>
      <c r="J5" s="142" t="s">
        <v>11</v>
      </c>
      <c r="K5" s="143"/>
      <c r="L5" s="15"/>
      <c r="W5" s="6"/>
      <c r="X5" s="6"/>
      <c r="Z5" s="199"/>
      <c r="AA5" s="202" t="s">
        <v>12</v>
      </c>
      <c r="AB5" s="203"/>
      <c r="AC5" s="203"/>
      <c r="AD5" s="203"/>
      <c r="AE5" s="203"/>
      <c r="AF5" s="203"/>
      <c r="AG5" s="203"/>
      <c r="AH5" s="204"/>
      <c r="AI5" s="16"/>
      <c r="AJ5" s="16"/>
    </row>
    <row r="6" spans="1:36" ht="16.899999999999999" customHeight="1" x14ac:dyDescent="0.4">
      <c r="A6" s="223"/>
      <c r="B6" s="224"/>
      <c r="C6" s="171"/>
      <c r="D6" s="17" t="s">
        <v>13</v>
      </c>
      <c r="E6" s="18" t="s">
        <v>14</v>
      </c>
      <c r="F6" s="17" t="s">
        <v>13</v>
      </c>
      <c r="G6" s="18" t="s">
        <v>14</v>
      </c>
      <c r="H6" s="17" t="s">
        <v>13</v>
      </c>
      <c r="I6" s="18" t="s">
        <v>14</v>
      </c>
      <c r="J6" s="17" t="s">
        <v>13</v>
      </c>
      <c r="K6" s="18" t="s">
        <v>14</v>
      </c>
      <c r="L6" s="15"/>
      <c r="V6" s="6"/>
      <c r="Z6" s="200"/>
      <c r="AA6" s="205" t="s">
        <v>15</v>
      </c>
      <c r="AB6" s="206"/>
      <c r="AC6" s="206"/>
      <c r="AD6" s="207"/>
      <c r="AE6" s="211" t="s">
        <v>16</v>
      </c>
      <c r="AF6" s="212"/>
      <c r="AG6" s="212"/>
      <c r="AH6" s="213"/>
    </row>
    <row r="7" spans="1:36" ht="16.899999999999999" customHeight="1" x14ac:dyDescent="0.4">
      <c r="A7" s="142" t="s">
        <v>17</v>
      </c>
      <c r="B7" s="143"/>
      <c r="C7" s="187">
        <f>SUMIF($D$23:$D$62,"小",$E$23:$E$62)</f>
        <v>0</v>
      </c>
      <c r="D7" s="19">
        <f>INT(V7/60)</f>
        <v>0</v>
      </c>
      <c r="E7" s="20">
        <f>MOD(V7,60)</f>
        <v>0</v>
      </c>
      <c r="F7" s="19">
        <f>INT(W7/60)</f>
        <v>0</v>
      </c>
      <c r="G7" s="20">
        <f>MOD(W7,60)</f>
        <v>0</v>
      </c>
      <c r="H7" s="19">
        <f>INT(X7/60)</f>
        <v>0</v>
      </c>
      <c r="I7" s="20">
        <f>MOD(X7,60)</f>
        <v>0</v>
      </c>
      <c r="J7" s="21">
        <f t="shared" ref="J7:J12" si="0">INT(Y7/60)</f>
        <v>0</v>
      </c>
      <c r="K7" s="22">
        <f t="shared" ref="K7:K12" si="1">MOD(Y7,60)</f>
        <v>0</v>
      </c>
      <c r="L7" s="23"/>
      <c r="V7" s="24">
        <f>SUMIF($D$23:$D$62,"小",$V$23:$V$62)</f>
        <v>0</v>
      </c>
      <c r="W7">
        <f>SUMIF($D$23:$D$62,"小",$W$23:$W$62)</f>
        <v>0</v>
      </c>
      <c r="X7">
        <f>SUMIF($D$23:$D$62,"小",$X$23:$X$62)</f>
        <v>0</v>
      </c>
      <c r="Y7">
        <f t="shared" ref="Y7:Y12" si="2">V7+W7+X7</f>
        <v>0</v>
      </c>
      <c r="Z7" s="200"/>
      <c r="AA7" s="208"/>
      <c r="AB7" s="209"/>
      <c r="AC7" s="209"/>
      <c r="AD7" s="210"/>
      <c r="AE7" s="214"/>
      <c r="AF7" s="215"/>
      <c r="AG7" s="215"/>
      <c r="AH7" s="216"/>
    </row>
    <row r="8" spans="1:36" ht="16.899999999999999" customHeight="1" x14ac:dyDescent="0.4">
      <c r="A8" s="192" t="s">
        <v>18</v>
      </c>
      <c r="B8" s="193"/>
      <c r="C8" s="188">
        <f>SUMIF($D$23:$D$62,"小",$V$23:$V$62)</f>
        <v>0</v>
      </c>
      <c r="D8" s="25">
        <f>INT(V8/60)</f>
        <v>0</v>
      </c>
      <c r="E8" s="26">
        <f>MOD(V8,60)</f>
        <v>0</v>
      </c>
      <c r="F8" s="25">
        <f>INT(W8/60)</f>
        <v>0</v>
      </c>
      <c r="G8" s="26">
        <f>MOD(W8,60)</f>
        <v>0</v>
      </c>
      <c r="H8" s="25">
        <f>INT(X8/60)</f>
        <v>0</v>
      </c>
      <c r="I8" s="26">
        <f>MOD(X8,60)</f>
        <v>0</v>
      </c>
      <c r="J8" s="25">
        <f t="shared" si="0"/>
        <v>0</v>
      </c>
      <c r="K8" s="26">
        <f t="shared" si="1"/>
        <v>0</v>
      </c>
      <c r="L8" s="23"/>
      <c r="V8" s="24">
        <f>IF(E23&gt;0,INT(SUMIF($D$23:$D$62,"小",$V$23:$V$62)/SUMIF($D$23:$D$62,"小",$E$23:$E$62)),0)</f>
        <v>0</v>
      </c>
      <c r="W8">
        <f>IF(E23&gt;0,INT(SUMIF($D$23:$D$62,"小",$W$23:$W$62)/SUMIF($D$23:$D$62,"小",$E$23:$E$62)),0)</f>
        <v>0</v>
      </c>
      <c r="X8">
        <f>IF(E23&gt;0,INT(SUMIF($D$23:$D$62,"小",$X$23:$X$62)/SUMIF($D$23:$D$62,"小",$E$23:$E$62)),0)</f>
        <v>0</v>
      </c>
      <c r="Y8">
        <f t="shared" si="2"/>
        <v>0</v>
      </c>
      <c r="Z8" s="201"/>
      <c r="AA8" s="217" t="s">
        <v>19</v>
      </c>
      <c r="AB8" s="194"/>
      <c r="AC8" s="194" t="s">
        <v>20</v>
      </c>
      <c r="AD8" s="195"/>
      <c r="AE8" s="217" t="s">
        <v>19</v>
      </c>
      <c r="AF8" s="194"/>
      <c r="AG8" s="194" t="s">
        <v>20</v>
      </c>
      <c r="AH8" s="195"/>
    </row>
    <row r="9" spans="1:36" ht="16.899999999999999" customHeight="1" x14ac:dyDescent="0.4">
      <c r="A9" s="142" t="s">
        <v>21</v>
      </c>
      <c r="B9" s="143"/>
      <c r="C9" s="187">
        <f>SUMIF($D$23:$D$62,"中",$E$23:$E$62)</f>
        <v>0</v>
      </c>
      <c r="D9" s="19">
        <f>INT(V9/60)</f>
        <v>0</v>
      </c>
      <c r="E9" s="20">
        <f>MOD(V9,60)</f>
        <v>0</v>
      </c>
      <c r="F9" s="19">
        <f>INT(W9/60)</f>
        <v>0</v>
      </c>
      <c r="G9" s="20">
        <f>MOD(W9,60)</f>
        <v>0</v>
      </c>
      <c r="H9" s="19">
        <f>INT(X9/60)</f>
        <v>0</v>
      </c>
      <c r="I9" s="20">
        <f>MOD(X9,60)</f>
        <v>0</v>
      </c>
      <c r="J9" s="21">
        <f t="shared" si="0"/>
        <v>0</v>
      </c>
      <c r="K9" s="22">
        <f t="shared" si="1"/>
        <v>0</v>
      </c>
      <c r="L9" s="23"/>
      <c r="V9" s="24">
        <f>SUMIF($D$23:$D$62,"中",$V$23:$V$62)</f>
        <v>0</v>
      </c>
      <c r="W9">
        <f>SUMIF($D$23:$D$62,"中",$W$23:$W$62)</f>
        <v>0</v>
      </c>
      <c r="X9">
        <f>SUMIF($D$23:$D$62,"中",$X$23:$X$62)</f>
        <v>0</v>
      </c>
      <c r="Y9">
        <f t="shared" si="2"/>
        <v>0</v>
      </c>
      <c r="Z9" s="27" t="s">
        <v>22</v>
      </c>
      <c r="AA9" s="196">
        <f>COUNTIFS($D$23:$D$62,"小",$F$23:$F$62,"1")</f>
        <v>0</v>
      </c>
      <c r="AB9" s="197"/>
      <c r="AC9" s="197">
        <f>COUNTIFS($D$23:$D$62,"小",$F$23:$F$62,"2")</f>
        <v>0</v>
      </c>
      <c r="AD9" s="198"/>
      <c r="AE9" s="196">
        <f>COUNTIFS($D$23:$D$62,"小",$G$23:$G$62,"1")</f>
        <v>0</v>
      </c>
      <c r="AF9" s="197"/>
      <c r="AG9" s="197">
        <f>COUNTIFS($D$23:$D$62,"小",$G$23:$G$62,"2")</f>
        <v>0</v>
      </c>
      <c r="AH9" s="198"/>
    </row>
    <row r="10" spans="1:36" ht="16.899999999999999" customHeight="1" x14ac:dyDescent="0.4">
      <c r="A10" s="192" t="s">
        <v>23</v>
      </c>
      <c r="B10" s="193"/>
      <c r="C10" s="188">
        <f>SUMIF($D$23:$D$62,"小",$V$23:$V$62)</f>
        <v>0</v>
      </c>
      <c r="D10" s="25">
        <f>INT(V10/60)</f>
        <v>0</v>
      </c>
      <c r="E10" s="26">
        <f>MOD(V10,60)</f>
        <v>0</v>
      </c>
      <c r="F10" s="25">
        <f>INT(W10/60)</f>
        <v>0</v>
      </c>
      <c r="G10" s="26">
        <f>MOD(W10,60)</f>
        <v>0</v>
      </c>
      <c r="H10" s="25">
        <f>INT(X10/60)</f>
        <v>0</v>
      </c>
      <c r="I10" s="26">
        <f>MOD(X10,60)</f>
        <v>0</v>
      </c>
      <c r="J10" s="25">
        <f t="shared" si="0"/>
        <v>0</v>
      </c>
      <c r="K10" s="26">
        <f t="shared" si="1"/>
        <v>0</v>
      </c>
      <c r="L10" s="23"/>
      <c r="V10" s="24">
        <f>IF(E23&gt;0,INT(SUMIF($D$23:$D$62,"中",$V$23:$V$62)/SUMIF($D$23:$D$62,"中",$E$23:$E$62)),0)</f>
        <v>0</v>
      </c>
      <c r="W10">
        <f>IF(E23&gt;0,INT(SUMIF($D$23:$D$62,"中",$W$23:$W$62)/SUMIF($D$23:$D$62,"中",$E$23:$E$62)),0)</f>
        <v>0</v>
      </c>
      <c r="X10">
        <f>IF(E23&gt;0,INT(SUMIF($D$23:$D$62,"中",$X$23:$X$62)/SUMIF($D$23:$D$62,"中",$E$23:$E$62)),0)</f>
        <v>0</v>
      </c>
      <c r="Y10">
        <f t="shared" si="2"/>
        <v>0</v>
      </c>
      <c r="Z10" s="28" t="s">
        <v>24</v>
      </c>
      <c r="AA10" s="184">
        <f>COUNTIFS($D$23:$D$62,"中",$F$23:$F$62,"1")</f>
        <v>0</v>
      </c>
      <c r="AB10" s="185"/>
      <c r="AC10" s="185">
        <f>COUNTIFS($D$23:$D$62,"中",$F$23:$F$62,"2")</f>
        <v>0</v>
      </c>
      <c r="AD10" s="186"/>
      <c r="AE10" s="184">
        <f>COUNTIFS($D$23:$D$62,"中",$G$23:$G$62,"1")</f>
        <v>0</v>
      </c>
      <c r="AF10" s="185"/>
      <c r="AG10" s="185">
        <f>COUNTIFS($D$23:$D$62,"中",$G$23:$G$62,"2")</f>
        <v>0</v>
      </c>
      <c r="AH10" s="186"/>
    </row>
    <row r="11" spans="1:36" ht="16.899999999999999" customHeight="1" x14ac:dyDescent="0.4">
      <c r="A11" s="142" t="s">
        <v>25</v>
      </c>
      <c r="B11" s="143"/>
      <c r="C11" s="187">
        <f>C7+C9</f>
        <v>0</v>
      </c>
      <c r="D11" s="29">
        <f>INT(V63/60)</f>
        <v>0</v>
      </c>
      <c r="E11" s="30">
        <f>MOD(V63,60)</f>
        <v>0</v>
      </c>
      <c r="F11" s="29">
        <f>INT(W63/60)</f>
        <v>0</v>
      </c>
      <c r="G11" s="30">
        <f>MOD(W63,60)</f>
        <v>0</v>
      </c>
      <c r="H11" s="29">
        <f>INT(X63/60)</f>
        <v>0</v>
      </c>
      <c r="I11" s="30">
        <f>MOD(X63,60)</f>
        <v>0</v>
      </c>
      <c r="J11" s="29">
        <f t="shared" si="0"/>
        <v>0</v>
      </c>
      <c r="K11" s="30">
        <f t="shared" si="1"/>
        <v>0</v>
      </c>
      <c r="L11" s="23"/>
      <c r="V11">
        <f>D11*60+E11</f>
        <v>0</v>
      </c>
      <c r="W11">
        <f>F11*60+G11</f>
        <v>0</v>
      </c>
      <c r="X11">
        <f>H11*60+I11</f>
        <v>0</v>
      </c>
      <c r="Y11">
        <f t="shared" si="2"/>
        <v>0</v>
      </c>
      <c r="Z11" s="31" t="s">
        <v>26</v>
      </c>
      <c r="AA11" s="189">
        <f>AA9+AA10</f>
        <v>0</v>
      </c>
      <c r="AB11" s="190"/>
      <c r="AC11" s="190">
        <f t="shared" ref="AC11" si="3">AC9+AC10</f>
        <v>0</v>
      </c>
      <c r="AD11" s="191"/>
      <c r="AE11" s="189">
        <f t="shared" ref="AE11" si="4">AE9+AE10</f>
        <v>0</v>
      </c>
      <c r="AF11" s="190"/>
      <c r="AG11" s="190">
        <f t="shared" ref="AG11" si="5">AG9+AG10</f>
        <v>0</v>
      </c>
      <c r="AH11" s="191"/>
    </row>
    <row r="12" spans="1:36" ht="16.899999999999999" customHeight="1" x14ac:dyDescent="0.4">
      <c r="A12" s="192" t="s">
        <v>27</v>
      </c>
      <c r="B12" s="193"/>
      <c r="C12" s="188"/>
      <c r="D12" s="25">
        <f>INT(V12/60)</f>
        <v>0</v>
      </c>
      <c r="E12" s="32">
        <f>MOD(V12,60)</f>
        <v>0</v>
      </c>
      <c r="F12" s="25">
        <f>INT(W12/60)</f>
        <v>0</v>
      </c>
      <c r="G12" s="32">
        <f>MOD(W12,60)</f>
        <v>0</v>
      </c>
      <c r="H12" s="25">
        <f>INT(X12/60)</f>
        <v>0</v>
      </c>
      <c r="I12" s="32">
        <f>MOD(X12,60)</f>
        <v>0</v>
      </c>
      <c r="J12" s="25">
        <f t="shared" si="0"/>
        <v>0</v>
      </c>
      <c r="K12" s="32">
        <f t="shared" si="1"/>
        <v>0</v>
      </c>
      <c r="L12" s="23"/>
      <c r="M12" s="33"/>
      <c r="V12" s="34">
        <f>IF(C11&gt;0,INT(V11/$C$11),0)</f>
        <v>0</v>
      </c>
      <c r="W12">
        <f>IF(C11&gt;0,INT(W11/$C$11),0)</f>
        <v>0</v>
      </c>
      <c r="X12">
        <f>IF(C11&gt;0,INT(X11/$C$11),0)</f>
        <v>0</v>
      </c>
      <c r="Y12">
        <f t="shared" si="2"/>
        <v>0</v>
      </c>
      <c r="AB12" s="35"/>
      <c r="AC12" s="35"/>
      <c r="AD12" s="35"/>
      <c r="AE12" s="35"/>
      <c r="AF12" s="35"/>
    </row>
    <row r="13" spans="1:36" ht="15" customHeight="1" x14ac:dyDescent="0.4">
      <c r="A13" s="36"/>
      <c r="B13" s="36"/>
      <c r="C13" s="36"/>
      <c r="D13" s="37"/>
      <c r="E13" s="38"/>
      <c r="F13" s="37"/>
      <c r="G13" s="38"/>
      <c r="H13" s="37"/>
      <c r="I13" s="38"/>
      <c r="J13" s="37"/>
      <c r="K13" s="38"/>
      <c r="L13" s="39"/>
      <c r="M13" s="33"/>
      <c r="V13" s="34"/>
      <c r="AB13" s="35"/>
      <c r="AC13" s="35"/>
      <c r="AD13" s="35"/>
      <c r="AE13" s="35"/>
      <c r="AF13" s="35"/>
    </row>
    <row r="14" spans="1:36" ht="16.899999999999999" customHeight="1" x14ac:dyDescent="0.4">
      <c r="A14" s="166"/>
      <c r="B14" s="167"/>
      <c r="C14" s="170" t="s">
        <v>7</v>
      </c>
      <c r="D14" s="172" t="s">
        <v>28</v>
      </c>
      <c r="E14" s="173"/>
      <c r="F14" s="173"/>
      <c r="G14" s="173"/>
      <c r="H14" s="173"/>
      <c r="I14" s="174"/>
      <c r="J14" s="175" t="s">
        <v>29</v>
      </c>
      <c r="K14" s="176"/>
      <c r="L14" s="176"/>
      <c r="M14" s="176"/>
      <c r="N14" s="176"/>
      <c r="O14" s="177"/>
      <c r="Q14" s="178" t="s">
        <v>30</v>
      </c>
      <c r="R14" s="179"/>
      <c r="S14" s="179"/>
      <c r="T14" s="179"/>
      <c r="U14" s="180"/>
      <c r="AB14" s="35"/>
      <c r="AC14" s="35"/>
      <c r="AD14" s="35"/>
      <c r="AE14" s="35"/>
      <c r="AF14" s="35"/>
    </row>
    <row r="15" spans="1:36" ht="22.9" customHeight="1" x14ac:dyDescent="0.4">
      <c r="A15" s="168"/>
      <c r="B15" s="169"/>
      <c r="C15" s="171"/>
      <c r="D15" s="40" t="s">
        <v>31</v>
      </c>
      <c r="E15" s="41" t="s">
        <v>32</v>
      </c>
      <c r="F15" s="42" t="s">
        <v>33</v>
      </c>
      <c r="G15" s="41" t="s">
        <v>32</v>
      </c>
      <c r="H15" s="42" t="s">
        <v>34</v>
      </c>
      <c r="I15" s="41" t="s">
        <v>32</v>
      </c>
      <c r="J15" s="43" t="s">
        <v>31</v>
      </c>
      <c r="K15" s="44" t="s">
        <v>32</v>
      </c>
      <c r="L15" s="42" t="s">
        <v>33</v>
      </c>
      <c r="M15" s="41" t="s">
        <v>32</v>
      </c>
      <c r="N15" s="42" t="s">
        <v>34</v>
      </c>
      <c r="O15" s="41" t="s">
        <v>32</v>
      </c>
      <c r="Q15" s="181"/>
      <c r="R15" s="182"/>
      <c r="S15" s="182"/>
      <c r="T15" s="182"/>
      <c r="U15" s="183"/>
      <c r="AB15" s="35"/>
      <c r="AC15" s="35"/>
      <c r="AD15" s="35"/>
      <c r="AE15" s="35"/>
      <c r="AF15" s="35"/>
    </row>
    <row r="16" spans="1:36" ht="16.899999999999999" customHeight="1" x14ac:dyDescent="0.4">
      <c r="A16" s="142" t="s">
        <v>35</v>
      </c>
      <c r="B16" s="143"/>
      <c r="C16" s="45">
        <f>SUMIF($D$23:$D$62,"小",$E$23:$E$62)</f>
        <v>0</v>
      </c>
      <c r="D16" s="46">
        <f>SUMIF($D$23:$D$62,"小",$H$23:$H$62)</f>
        <v>0</v>
      </c>
      <c r="E16" s="47">
        <f>IF($C$16&gt;0,(SUMIF($D$23:$D$62,"小",$H$23:$H$62)/SUMIF($D$23:$D$62,"小",$E$23:$E$62)),0)</f>
        <v>0</v>
      </c>
      <c r="F16" s="46">
        <f>SUMIF($D$23:$D$62,"小",$I$23:$I$62)</f>
        <v>0</v>
      </c>
      <c r="G16" s="48">
        <f>IF($C$16&gt;0,(SUMIF($D$23:$D$62,"小",$I$23:$I$62)/SUMIF($D$23:$D$62,"小",$E$23:$E$62)),0)</f>
        <v>0</v>
      </c>
      <c r="H16" s="46">
        <f>SUMIF($D$23:$D$62,"小",$J$23:$J$62)</f>
        <v>0</v>
      </c>
      <c r="I16" s="48">
        <f>IF($C$16&gt;0,(SUMIF($D$23:$D$62,"小",$J$23:$J$62)/SUMIF($D$23:$D$62,"小",$E$23:$E$62)),0)</f>
        <v>0</v>
      </c>
      <c r="J16" s="46">
        <f>SUMIF($D$23:$D$62,"小",$K$23:$K$62)</f>
        <v>0</v>
      </c>
      <c r="K16" s="48">
        <f>IF($C$16&gt;0,(SUMIF($D$23:$D$62,"小",$K$23:$K$62)/SUMIF($D$23:$D$62,"小",$E$23:$E$62)),0)</f>
        <v>0</v>
      </c>
      <c r="L16" s="46">
        <f>SUMIF($D$23:$D$62,"小",$L$23:$L$62)</f>
        <v>0</v>
      </c>
      <c r="M16" s="48">
        <f>IF($C$16&gt;0,(SUMIF($D$23:$D$62,"小",$L$23:$L$62)/SUMIF($D$23:$D$62,"小",$E$23:$E$62)),0)</f>
        <v>0</v>
      </c>
      <c r="N16" s="49">
        <f>SUMIF($D$23:$D$62,"小",$M$23:$M$62)</f>
        <v>0</v>
      </c>
      <c r="O16" s="47">
        <f>IF($C$16&gt;0,(SUMIF($D$23:$D$62,"小",$M$23:$M$62)/SUMIF($D$23:$D$62,"小",$E$23:$E$62)),0)</f>
        <v>0</v>
      </c>
      <c r="Q16" s="5" t="s">
        <v>36</v>
      </c>
      <c r="R16" s="150">
        <f>COUNTIF(Z23:Z62,"1")</f>
        <v>0</v>
      </c>
      <c r="S16" s="151"/>
      <c r="T16" s="151"/>
      <c r="U16" s="152"/>
    </row>
    <row r="17" spans="1:36" ht="16.899999999999999" customHeight="1" x14ac:dyDescent="0.4">
      <c r="A17" s="142" t="s">
        <v>37</v>
      </c>
      <c r="B17" s="143"/>
      <c r="C17" s="45">
        <f>SUMIF($D$23:$D$62,"中",$E$23:$E$62)</f>
        <v>0</v>
      </c>
      <c r="D17" s="46">
        <f>SUMIF($D$23:$D$62,"中",$H$23:$H$62)</f>
        <v>0</v>
      </c>
      <c r="E17" s="47">
        <f>IF($C$16&gt;0,(SUMIF($D$23:$D$62,"中",$H$23:$H$62)/SUMIF($D$23:$D$62,"中",$E$23:$E$62)),0)</f>
        <v>0</v>
      </c>
      <c r="F17" s="46">
        <f>SUMIF($D$23:$D$62,"中",$I$23:$I$62)</f>
        <v>0</v>
      </c>
      <c r="G17" s="48">
        <f>IF($C$16&gt;0,(SUMIF($D$23:$D$62,"中",$I$23:$I$62)/SUMIF($D$23:$D$62,"中",$E$23:$E$62)),0)</f>
        <v>0</v>
      </c>
      <c r="H17" s="46">
        <f>SUMIF($D$23:$D$62,"中",$J$23:$J$62)</f>
        <v>0</v>
      </c>
      <c r="I17" s="48">
        <f>IF($C$16&gt;0,(SUMIF($D$23:$D$62,"中",$J$23:$J$62)/SUMIF($D$23:$D$62,"中",$E$23:$E$62)),0)</f>
        <v>0</v>
      </c>
      <c r="J17" s="46">
        <f>SUMIF($D$23:$D$62,"中",$K$23:$K$62)</f>
        <v>0</v>
      </c>
      <c r="K17" s="48">
        <f>IF($C$16&gt;0,(SUMIF($D$23:$D$62,"中",$K$23:$K$62)/SUMIF($D$23:$D$62,"中",$E$23:$E$62)),0)</f>
        <v>0</v>
      </c>
      <c r="L17" s="46">
        <f>SUMIF($D$23:$D$62,"中",$L$23:$L$62)</f>
        <v>0</v>
      </c>
      <c r="M17" s="48">
        <f>IF($C$16&gt;0,(SUMIF($D$23:$D$62,"中",$L$23:$L$62)/SUMIF($D$23:$D$62,"中",$E$23:$E$62)),0)</f>
        <v>0</v>
      </c>
      <c r="N17" s="49">
        <f>SUMIF($D$23:$D$62,"中",$M$23:$M$62)</f>
        <v>0</v>
      </c>
      <c r="O17" s="47">
        <f>IF($C$16&gt;0,(SUMIF($D$23:$D$62,"中",$M$23:$M$62)/SUMIF($D$23:$D$62,"中",$E$23:$E$62)),0)</f>
        <v>0</v>
      </c>
      <c r="Q17" s="5" t="s">
        <v>38</v>
      </c>
      <c r="R17" s="150">
        <f>COUNTIF(Z24:Z63,"2")</f>
        <v>0</v>
      </c>
      <c r="S17" s="151"/>
      <c r="T17" s="151"/>
      <c r="U17" s="152"/>
    </row>
    <row r="18" spans="1:36" ht="16.899999999999999" customHeight="1" x14ac:dyDescent="0.4">
      <c r="A18" s="126" t="s">
        <v>25</v>
      </c>
      <c r="B18" s="128"/>
      <c r="C18" s="50">
        <f>C16+C17</f>
        <v>0</v>
      </c>
      <c r="D18" s="51">
        <f>D16+D17</f>
        <v>0</v>
      </c>
      <c r="E18" s="47">
        <f>IF(D18&gt;0,(D18/$C$18),0)</f>
        <v>0</v>
      </c>
      <c r="F18" s="51">
        <f>F16+F17</f>
        <v>0</v>
      </c>
      <c r="G18" s="47">
        <f>IF(F18&gt;0,(F18/$C$18),0)</f>
        <v>0</v>
      </c>
      <c r="H18" s="51">
        <f>H16+H17</f>
        <v>0</v>
      </c>
      <c r="I18" s="47">
        <f>IF(H18&gt;0,(H18/$C$18),0)</f>
        <v>0</v>
      </c>
      <c r="J18" s="51">
        <f>J16+J17</f>
        <v>0</v>
      </c>
      <c r="K18" s="47">
        <f>IF(J18&gt;0,(J18/$C$18),0)</f>
        <v>0</v>
      </c>
      <c r="L18" s="51">
        <f>L16+L17</f>
        <v>0</v>
      </c>
      <c r="M18" s="47">
        <f>IF(L18&gt;0,(L18/$C$18),0)</f>
        <v>0</v>
      </c>
      <c r="N18" s="51">
        <f>N16+N17</f>
        <v>0</v>
      </c>
      <c r="O18" s="47">
        <f>IF(N18&gt;0,(N18/$C$18),0)</f>
        <v>0</v>
      </c>
      <c r="R18" s="7"/>
      <c r="S18" s="7"/>
      <c r="T18" s="7"/>
      <c r="U18" s="7"/>
    </row>
    <row r="19" spans="1:36" ht="15" customHeight="1" x14ac:dyDescent="0.4">
      <c r="Z19" s="4"/>
    </row>
    <row r="20" spans="1:36" ht="25.5" x14ac:dyDescent="0.4">
      <c r="A20" s="153"/>
      <c r="B20" s="154"/>
      <c r="C20" s="52" t="s">
        <v>39</v>
      </c>
      <c r="Z20" s="53"/>
      <c r="AA20" s="53"/>
      <c r="AB20" s="53"/>
      <c r="AC20" s="53"/>
      <c r="AD20" s="53"/>
      <c r="AE20" s="53"/>
      <c r="AF20" s="53"/>
    </row>
    <row r="21" spans="1:36" ht="18" customHeight="1" x14ac:dyDescent="0.4">
      <c r="A21" s="144" t="s">
        <v>40</v>
      </c>
      <c r="B21" s="155"/>
      <c r="C21" s="155"/>
      <c r="D21" s="157" t="s">
        <v>41</v>
      </c>
      <c r="E21" s="159" t="s">
        <v>42</v>
      </c>
      <c r="F21" s="161" t="s">
        <v>43</v>
      </c>
      <c r="G21" s="162"/>
      <c r="H21" s="163" t="s">
        <v>44</v>
      </c>
      <c r="I21" s="164"/>
      <c r="J21" s="165"/>
      <c r="K21" s="163" t="s">
        <v>45</v>
      </c>
      <c r="L21" s="164"/>
      <c r="M21" s="165"/>
      <c r="N21" s="142" t="s">
        <v>46</v>
      </c>
      <c r="O21" s="143"/>
      <c r="P21" s="142" t="s">
        <v>47</v>
      </c>
      <c r="Q21" s="143"/>
      <c r="R21" s="142" t="s">
        <v>10</v>
      </c>
      <c r="S21" s="143"/>
      <c r="T21" s="144" t="s">
        <v>13</v>
      </c>
      <c r="U21" s="146" t="s">
        <v>14</v>
      </c>
      <c r="Z21" s="148" t="s">
        <v>48</v>
      </c>
      <c r="AA21" s="133" t="s">
        <v>49</v>
      </c>
      <c r="AB21" s="134"/>
      <c r="AC21" s="134"/>
      <c r="AD21" s="134"/>
      <c r="AE21" s="134"/>
      <c r="AF21" s="135"/>
      <c r="AG21" s="136" t="s">
        <v>50</v>
      </c>
      <c r="AH21" s="137"/>
      <c r="AI21" s="137"/>
      <c r="AJ21" s="138"/>
    </row>
    <row r="22" spans="1:36" s="6" customFormat="1" ht="37.5" x14ac:dyDescent="0.4">
      <c r="A22" s="145"/>
      <c r="B22" s="156"/>
      <c r="C22" s="156"/>
      <c r="D22" s="158"/>
      <c r="E22" s="160"/>
      <c r="F22" s="55" t="s">
        <v>51</v>
      </c>
      <c r="G22" s="56" t="s">
        <v>52</v>
      </c>
      <c r="H22" s="57" t="s">
        <v>31</v>
      </c>
      <c r="I22" s="58" t="s">
        <v>33</v>
      </c>
      <c r="J22" s="59" t="s">
        <v>53</v>
      </c>
      <c r="K22" s="57" t="s">
        <v>54</v>
      </c>
      <c r="L22" s="58" t="s">
        <v>33</v>
      </c>
      <c r="M22" s="59" t="s">
        <v>53</v>
      </c>
      <c r="N22" s="54" t="s">
        <v>13</v>
      </c>
      <c r="O22" s="60" t="s">
        <v>14</v>
      </c>
      <c r="P22" s="54" t="s">
        <v>13</v>
      </c>
      <c r="Q22" s="60" t="s">
        <v>14</v>
      </c>
      <c r="R22" s="61" t="s">
        <v>13</v>
      </c>
      <c r="S22" s="62" t="s">
        <v>14</v>
      </c>
      <c r="T22" s="145"/>
      <c r="U22" s="147"/>
      <c r="Z22" s="149"/>
      <c r="AA22" s="63" t="s">
        <v>55</v>
      </c>
      <c r="AB22" s="63" t="s">
        <v>56</v>
      </c>
      <c r="AC22" s="63" t="s">
        <v>57</v>
      </c>
      <c r="AD22" s="63" t="s">
        <v>58</v>
      </c>
      <c r="AE22" s="63" t="s">
        <v>59</v>
      </c>
      <c r="AF22" s="63" t="s">
        <v>60</v>
      </c>
      <c r="AG22" s="124"/>
      <c r="AH22" s="125"/>
      <c r="AI22" s="125"/>
      <c r="AJ22" s="139"/>
    </row>
    <row r="23" spans="1:36" x14ac:dyDescent="0.4">
      <c r="A23" s="64">
        <v>1</v>
      </c>
      <c r="B23" s="140"/>
      <c r="C23" s="141"/>
      <c r="D23" s="65"/>
      <c r="E23" s="66"/>
      <c r="F23" s="67"/>
      <c r="G23" s="68"/>
      <c r="H23" s="69"/>
      <c r="I23" s="70"/>
      <c r="J23" s="71"/>
      <c r="K23" s="69"/>
      <c r="L23" s="70"/>
      <c r="M23" s="71"/>
      <c r="N23" s="72"/>
      <c r="O23" s="71"/>
      <c r="P23" s="69"/>
      <c r="Q23" s="71"/>
      <c r="R23" s="69"/>
      <c r="S23" s="71"/>
      <c r="T23" s="73">
        <f t="shared" ref="T23:T62" si="6">INT(Y23/60)</f>
        <v>0</v>
      </c>
      <c r="U23" s="74">
        <f t="shared" ref="U23:U62" si="7">MOD(Y23,60)</f>
        <v>0</v>
      </c>
      <c r="V23">
        <f t="shared" ref="V23:V62" si="8">N23*60+O23</f>
        <v>0</v>
      </c>
      <c r="W23">
        <f t="shared" ref="W23:W62" si="9">P23*60+Q23</f>
        <v>0</v>
      </c>
      <c r="X23">
        <f t="shared" ref="X23:X62" si="10">R23*60+S23</f>
        <v>0</v>
      </c>
      <c r="Y23">
        <f t="shared" ref="Y23:Y62" si="11">V23+W23+X23</f>
        <v>0</v>
      </c>
      <c r="Z23" s="75"/>
      <c r="AA23" s="76"/>
      <c r="AB23" s="76"/>
      <c r="AC23" s="76"/>
      <c r="AD23" s="76"/>
      <c r="AE23" s="75"/>
      <c r="AF23" s="75"/>
      <c r="AG23" s="77"/>
      <c r="AH23" s="78"/>
      <c r="AI23" s="78"/>
      <c r="AJ23" s="79"/>
    </row>
    <row r="24" spans="1:36" x14ac:dyDescent="0.4">
      <c r="A24" s="80">
        <v>2</v>
      </c>
      <c r="B24" s="129"/>
      <c r="C24" s="130"/>
      <c r="D24" s="81"/>
      <c r="E24" s="82"/>
      <c r="F24" s="83"/>
      <c r="G24" s="84"/>
      <c r="H24" s="85"/>
      <c r="I24" s="86"/>
      <c r="J24" s="87"/>
      <c r="K24" s="85"/>
      <c r="L24" s="86"/>
      <c r="M24" s="87"/>
      <c r="N24" s="88"/>
      <c r="O24" s="87"/>
      <c r="P24" s="85"/>
      <c r="Q24" s="87"/>
      <c r="R24" s="85"/>
      <c r="S24" s="87"/>
      <c r="T24" s="73">
        <f t="shared" si="6"/>
        <v>0</v>
      </c>
      <c r="U24" s="89">
        <f t="shared" si="7"/>
        <v>0</v>
      </c>
      <c r="V24">
        <f t="shared" si="8"/>
        <v>0</v>
      </c>
      <c r="W24">
        <f t="shared" si="9"/>
        <v>0</v>
      </c>
      <c r="X24">
        <f t="shared" si="10"/>
        <v>0</v>
      </c>
      <c r="Y24">
        <f t="shared" si="11"/>
        <v>0</v>
      </c>
      <c r="Z24" s="90"/>
      <c r="AA24" s="91"/>
      <c r="AB24" s="91"/>
      <c r="AC24" s="91"/>
      <c r="AD24" s="91"/>
      <c r="AE24" s="90"/>
      <c r="AF24" s="90"/>
      <c r="AG24" s="92"/>
      <c r="AH24" s="93"/>
      <c r="AI24" s="93"/>
      <c r="AJ24" s="94"/>
    </row>
    <row r="25" spans="1:36" x14ac:dyDescent="0.4">
      <c r="A25" s="80">
        <v>3</v>
      </c>
      <c r="B25" s="129"/>
      <c r="C25" s="130"/>
      <c r="D25" s="81"/>
      <c r="E25" s="82"/>
      <c r="F25" s="83"/>
      <c r="G25" s="84"/>
      <c r="H25" s="95"/>
      <c r="I25" s="96"/>
      <c r="J25" s="97"/>
      <c r="K25" s="95"/>
      <c r="L25" s="96"/>
      <c r="M25" s="97"/>
      <c r="N25" s="98"/>
      <c r="O25" s="97"/>
      <c r="P25" s="95"/>
      <c r="Q25" s="97"/>
      <c r="R25" s="95"/>
      <c r="S25" s="97"/>
      <c r="T25" s="73">
        <f t="shared" si="6"/>
        <v>0</v>
      </c>
      <c r="U25" s="89">
        <f t="shared" si="7"/>
        <v>0</v>
      </c>
      <c r="V25">
        <f t="shared" si="8"/>
        <v>0</v>
      </c>
      <c r="W25">
        <f t="shared" si="9"/>
        <v>0</v>
      </c>
      <c r="X25">
        <f t="shared" si="10"/>
        <v>0</v>
      </c>
      <c r="Y25">
        <f t="shared" si="11"/>
        <v>0</v>
      </c>
      <c r="Z25" s="90"/>
      <c r="AA25" s="91"/>
      <c r="AB25" s="91"/>
      <c r="AC25" s="91"/>
      <c r="AD25" s="91"/>
      <c r="AE25" s="90"/>
      <c r="AF25" s="90"/>
      <c r="AG25" s="92"/>
      <c r="AH25" s="93"/>
      <c r="AI25" s="93"/>
      <c r="AJ25" s="94"/>
    </row>
    <row r="26" spans="1:36" x14ac:dyDescent="0.4">
      <c r="A26" s="80">
        <v>4</v>
      </c>
      <c r="B26" s="129"/>
      <c r="C26" s="130"/>
      <c r="D26" s="81"/>
      <c r="E26" s="82"/>
      <c r="F26" s="83"/>
      <c r="G26" s="84"/>
      <c r="H26" s="95"/>
      <c r="I26" s="96"/>
      <c r="J26" s="97"/>
      <c r="K26" s="95"/>
      <c r="L26" s="96"/>
      <c r="M26" s="97"/>
      <c r="N26" s="98"/>
      <c r="O26" s="97"/>
      <c r="P26" s="95"/>
      <c r="Q26" s="97"/>
      <c r="R26" s="95"/>
      <c r="S26" s="97"/>
      <c r="T26" s="73">
        <f t="shared" si="6"/>
        <v>0</v>
      </c>
      <c r="U26" s="89">
        <f t="shared" si="7"/>
        <v>0</v>
      </c>
      <c r="V26">
        <f t="shared" si="8"/>
        <v>0</v>
      </c>
      <c r="W26">
        <f t="shared" si="9"/>
        <v>0</v>
      </c>
      <c r="X26">
        <f t="shared" si="10"/>
        <v>0</v>
      </c>
      <c r="Y26">
        <f t="shared" si="11"/>
        <v>0</v>
      </c>
      <c r="Z26" s="90"/>
      <c r="AA26" s="91"/>
      <c r="AB26" s="91"/>
      <c r="AC26" s="91"/>
      <c r="AD26" s="91"/>
      <c r="AE26" s="90"/>
      <c r="AF26" s="90"/>
      <c r="AG26" s="92"/>
      <c r="AH26" s="93"/>
      <c r="AI26" s="93"/>
      <c r="AJ26" s="94"/>
    </row>
    <row r="27" spans="1:36" x14ac:dyDescent="0.4">
      <c r="A27" s="80">
        <v>5</v>
      </c>
      <c r="B27" s="129"/>
      <c r="C27" s="130"/>
      <c r="D27" s="81"/>
      <c r="E27" s="82"/>
      <c r="F27" s="83"/>
      <c r="G27" s="84"/>
      <c r="H27" s="95"/>
      <c r="I27" s="96"/>
      <c r="J27" s="97"/>
      <c r="K27" s="95"/>
      <c r="L27" s="96"/>
      <c r="M27" s="97"/>
      <c r="N27" s="98"/>
      <c r="O27" s="97"/>
      <c r="P27" s="95"/>
      <c r="Q27" s="97"/>
      <c r="R27" s="95"/>
      <c r="S27" s="97"/>
      <c r="T27" s="73">
        <f t="shared" si="6"/>
        <v>0</v>
      </c>
      <c r="U27" s="89">
        <f t="shared" si="7"/>
        <v>0</v>
      </c>
      <c r="V27">
        <f t="shared" si="8"/>
        <v>0</v>
      </c>
      <c r="W27">
        <f t="shared" si="9"/>
        <v>0</v>
      </c>
      <c r="X27">
        <f t="shared" si="10"/>
        <v>0</v>
      </c>
      <c r="Y27">
        <f t="shared" si="11"/>
        <v>0</v>
      </c>
      <c r="Z27" s="90"/>
      <c r="AA27" s="91"/>
      <c r="AB27" s="91"/>
      <c r="AC27" s="91"/>
      <c r="AD27" s="91"/>
      <c r="AE27" s="90"/>
      <c r="AF27" s="90"/>
      <c r="AG27" s="92"/>
      <c r="AH27" s="93"/>
      <c r="AI27" s="93"/>
      <c r="AJ27" s="94"/>
    </row>
    <row r="28" spans="1:36" x14ac:dyDescent="0.4">
      <c r="A28" s="80">
        <v>6</v>
      </c>
      <c r="B28" s="129"/>
      <c r="C28" s="130"/>
      <c r="D28" s="81"/>
      <c r="E28" s="82"/>
      <c r="F28" s="83"/>
      <c r="G28" s="84"/>
      <c r="H28" s="95"/>
      <c r="I28" s="96"/>
      <c r="J28" s="97"/>
      <c r="K28" s="95"/>
      <c r="L28" s="96"/>
      <c r="M28" s="97"/>
      <c r="N28" s="98"/>
      <c r="O28" s="97"/>
      <c r="P28" s="95"/>
      <c r="Q28" s="97"/>
      <c r="R28" s="95"/>
      <c r="S28" s="97"/>
      <c r="T28" s="73">
        <f t="shared" si="6"/>
        <v>0</v>
      </c>
      <c r="U28" s="89">
        <f t="shared" si="7"/>
        <v>0</v>
      </c>
      <c r="V28">
        <f t="shared" si="8"/>
        <v>0</v>
      </c>
      <c r="W28">
        <f t="shared" si="9"/>
        <v>0</v>
      </c>
      <c r="X28">
        <f t="shared" si="10"/>
        <v>0</v>
      </c>
      <c r="Y28">
        <f t="shared" si="11"/>
        <v>0</v>
      </c>
      <c r="Z28" s="90"/>
      <c r="AA28" s="91"/>
      <c r="AB28" s="91"/>
      <c r="AC28" s="91"/>
      <c r="AD28" s="91"/>
      <c r="AE28" s="90"/>
      <c r="AF28" s="90"/>
      <c r="AG28" s="92"/>
      <c r="AH28" s="93"/>
      <c r="AI28" s="93"/>
      <c r="AJ28" s="94"/>
    </row>
    <row r="29" spans="1:36" x14ac:dyDescent="0.4">
      <c r="A29" s="80">
        <v>7</v>
      </c>
      <c r="B29" s="129"/>
      <c r="C29" s="130"/>
      <c r="D29" s="81"/>
      <c r="E29" s="82"/>
      <c r="F29" s="83"/>
      <c r="G29" s="84"/>
      <c r="H29" s="95"/>
      <c r="I29" s="96"/>
      <c r="J29" s="97"/>
      <c r="K29" s="95"/>
      <c r="L29" s="96"/>
      <c r="M29" s="97"/>
      <c r="N29" s="98"/>
      <c r="O29" s="97"/>
      <c r="P29" s="95"/>
      <c r="Q29" s="97"/>
      <c r="R29" s="95"/>
      <c r="S29" s="97"/>
      <c r="T29" s="73">
        <f t="shared" si="6"/>
        <v>0</v>
      </c>
      <c r="U29" s="89">
        <f t="shared" si="7"/>
        <v>0</v>
      </c>
      <c r="V29">
        <f t="shared" si="8"/>
        <v>0</v>
      </c>
      <c r="W29">
        <f t="shared" si="9"/>
        <v>0</v>
      </c>
      <c r="X29">
        <f t="shared" si="10"/>
        <v>0</v>
      </c>
      <c r="Y29">
        <f t="shared" si="11"/>
        <v>0</v>
      </c>
      <c r="Z29" s="90"/>
      <c r="AA29" s="91"/>
      <c r="AB29" s="91"/>
      <c r="AC29" s="91"/>
      <c r="AD29" s="91"/>
      <c r="AE29" s="90"/>
      <c r="AF29" s="90"/>
      <c r="AG29" s="92"/>
      <c r="AH29" s="93"/>
      <c r="AI29" s="93"/>
      <c r="AJ29" s="94"/>
    </row>
    <row r="30" spans="1:36" x14ac:dyDescent="0.4">
      <c r="A30" s="80">
        <v>8</v>
      </c>
      <c r="B30" s="129"/>
      <c r="C30" s="130"/>
      <c r="D30" s="81"/>
      <c r="E30" s="82"/>
      <c r="F30" s="83"/>
      <c r="G30" s="84"/>
      <c r="H30" s="95"/>
      <c r="I30" s="96"/>
      <c r="J30" s="97"/>
      <c r="K30" s="95"/>
      <c r="L30" s="96"/>
      <c r="M30" s="97"/>
      <c r="N30" s="98"/>
      <c r="O30" s="97"/>
      <c r="P30" s="95"/>
      <c r="Q30" s="97"/>
      <c r="R30" s="95"/>
      <c r="S30" s="97"/>
      <c r="T30" s="73">
        <f t="shared" si="6"/>
        <v>0</v>
      </c>
      <c r="U30" s="89">
        <f t="shared" si="7"/>
        <v>0</v>
      </c>
      <c r="V30">
        <f t="shared" si="8"/>
        <v>0</v>
      </c>
      <c r="W30">
        <f t="shared" si="9"/>
        <v>0</v>
      </c>
      <c r="X30">
        <f t="shared" si="10"/>
        <v>0</v>
      </c>
      <c r="Y30">
        <f t="shared" si="11"/>
        <v>0</v>
      </c>
      <c r="Z30" s="90"/>
      <c r="AA30" s="91"/>
      <c r="AB30" s="91"/>
      <c r="AC30" s="91"/>
      <c r="AD30" s="91"/>
      <c r="AE30" s="90"/>
      <c r="AF30" s="90"/>
      <c r="AG30" s="92"/>
      <c r="AH30" s="93"/>
      <c r="AI30" s="93"/>
      <c r="AJ30" s="94"/>
    </row>
    <row r="31" spans="1:36" x14ac:dyDescent="0.4">
      <c r="A31" s="80">
        <v>9</v>
      </c>
      <c r="B31" s="129"/>
      <c r="C31" s="130"/>
      <c r="D31" s="81"/>
      <c r="E31" s="82"/>
      <c r="F31" s="83"/>
      <c r="G31" s="84"/>
      <c r="H31" s="95"/>
      <c r="I31" s="96"/>
      <c r="J31" s="97"/>
      <c r="K31" s="95"/>
      <c r="L31" s="96"/>
      <c r="M31" s="97"/>
      <c r="N31" s="98"/>
      <c r="O31" s="97"/>
      <c r="P31" s="95"/>
      <c r="Q31" s="97"/>
      <c r="R31" s="95"/>
      <c r="S31" s="97"/>
      <c r="T31" s="73">
        <f t="shared" si="6"/>
        <v>0</v>
      </c>
      <c r="U31" s="89">
        <f t="shared" si="7"/>
        <v>0</v>
      </c>
      <c r="V31">
        <f t="shared" si="8"/>
        <v>0</v>
      </c>
      <c r="W31">
        <f t="shared" si="9"/>
        <v>0</v>
      </c>
      <c r="X31">
        <f t="shared" si="10"/>
        <v>0</v>
      </c>
      <c r="Y31">
        <f t="shared" si="11"/>
        <v>0</v>
      </c>
      <c r="Z31" s="90"/>
      <c r="AA31" s="91"/>
      <c r="AB31" s="91"/>
      <c r="AC31" s="91"/>
      <c r="AD31" s="91"/>
      <c r="AE31" s="90"/>
      <c r="AF31" s="90"/>
      <c r="AG31" s="92"/>
      <c r="AH31" s="93"/>
      <c r="AI31" s="93"/>
      <c r="AJ31" s="94"/>
    </row>
    <row r="32" spans="1:36" x14ac:dyDescent="0.4">
      <c r="A32" s="80">
        <v>10</v>
      </c>
      <c r="B32" s="129"/>
      <c r="C32" s="130"/>
      <c r="D32" s="81"/>
      <c r="E32" s="82"/>
      <c r="F32" s="83"/>
      <c r="G32" s="84"/>
      <c r="H32" s="95"/>
      <c r="I32" s="96"/>
      <c r="J32" s="97"/>
      <c r="K32" s="95"/>
      <c r="L32" s="96"/>
      <c r="M32" s="97"/>
      <c r="N32" s="98"/>
      <c r="O32" s="97"/>
      <c r="P32" s="95"/>
      <c r="Q32" s="97"/>
      <c r="R32" s="95"/>
      <c r="S32" s="97"/>
      <c r="T32" s="73">
        <f t="shared" si="6"/>
        <v>0</v>
      </c>
      <c r="U32" s="89">
        <f t="shared" si="7"/>
        <v>0</v>
      </c>
      <c r="V32">
        <f t="shared" si="8"/>
        <v>0</v>
      </c>
      <c r="W32">
        <f t="shared" si="9"/>
        <v>0</v>
      </c>
      <c r="X32">
        <f t="shared" si="10"/>
        <v>0</v>
      </c>
      <c r="Y32">
        <f t="shared" si="11"/>
        <v>0</v>
      </c>
      <c r="Z32" s="90"/>
      <c r="AA32" s="91"/>
      <c r="AB32" s="91"/>
      <c r="AC32" s="91"/>
      <c r="AD32" s="91"/>
      <c r="AE32" s="90"/>
      <c r="AF32" s="90"/>
      <c r="AG32" s="92"/>
      <c r="AH32" s="93"/>
      <c r="AI32" s="93"/>
      <c r="AJ32" s="94"/>
    </row>
    <row r="33" spans="1:36" x14ac:dyDescent="0.4">
      <c r="A33" s="80">
        <v>11</v>
      </c>
      <c r="B33" s="129"/>
      <c r="C33" s="130"/>
      <c r="D33" s="81"/>
      <c r="E33" s="82"/>
      <c r="F33" s="83"/>
      <c r="G33" s="84"/>
      <c r="H33" s="95"/>
      <c r="I33" s="96"/>
      <c r="J33" s="97"/>
      <c r="K33" s="95"/>
      <c r="L33" s="96"/>
      <c r="M33" s="97"/>
      <c r="N33" s="98"/>
      <c r="O33" s="97"/>
      <c r="P33" s="95"/>
      <c r="Q33" s="97"/>
      <c r="R33" s="95"/>
      <c r="S33" s="97"/>
      <c r="T33" s="73">
        <f t="shared" si="6"/>
        <v>0</v>
      </c>
      <c r="U33" s="89">
        <f t="shared" si="7"/>
        <v>0</v>
      </c>
      <c r="V33">
        <f t="shared" si="8"/>
        <v>0</v>
      </c>
      <c r="W33">
        <f t="shared" si="9"/>
        <v>0</v>
      </c>
      <c r="X33">
        <f t="shared" si="10"/>
        <v>0</v>
      </c>
      <c r="Y33">
        <f t="shared" si="11"/>
        <v>0</v>
      </c>
      <c r="Z33" s="90"/>
      <c r="AA33" s="91"/>
      <c r="AB33" s="91"/>
      <c r="AC33" s="91"/>
      <c r="AD33" s="91"/>
      <c r="AE33" s="90"/>
      <c r="AF33" s="90"/>
      <c r="AG33" s="92"/>
      <c r="AH33" s="93"/>
      <c r="AI33" s="93"/>
      <c r="AJ33" s="94"/>
    </row>
    <row r="34" spans="1:36" x14ac:dyDescent="0.4">
      <c r="A34" s="80">
        <v>12</v>
      </c>
      <c r="B34" s="129"/>
      <c r="C34" s="130"/>
      <c r="D34" s="81"/>
      <c r="E34" s="82"/>
      <c r="F34" s="83"/>
      <c r="G34" s="84"/>
      <c r="H34" s="95"/>
      <c r="I34" s="96"/>
      <c r="J34" s="97"/>
      <c r="K34" s="95"/>
      <c r="L34" s="96"/>
      <c r="M34" s="97"/>
      <c r="N34" s="98"/>
      <c r="O34" s="97"/>
      <c r="P34" s="95"/>
      <c r="Q34" s="97"/>
      <c r="R34" s="95"/>
      <c r="S34" s="97"/>
      <c r="T34" s="73">
        <f t="shared" si="6"/>
        <v>0</v>
      </c>
      <c r="U34" s="89">
        <f t="shared" si="7"/>
        <v>0</v>
      </c>
      <c r="V34">
        <f t="shared" si="8"/>
        <v>0</v>
      </c>
      <c r="W34">
        <f t="shared" si="9"/>
        <v>0</v>
      </c>
      <c r="X34">
        <f t="shared" si="10"/>
        <v>0</v>
      </c>
      <c r="Y34">
        <f t="shared" si="11"/>
        <v>0</v>
      </c>
      <c r="Z34" s="90"/>
      <c r="AA34" s="91"/>
      <c r="AB34" s="91"/>
      <c r="AC34" s="91"/>
      <c r="AD34" s="91"/>
      <c r="AE34" s="90"/>
      <c r="AF34" s="90"/>
      <c r="AG34" s="92"/>
      <c r="AH34" s="93"/>
      <c r="AI34" s="93"/>
      <c r="AJ34" s="94"/>
    </row>
    <row r="35" spans="1:36" x14ac:dyDescent="0.4">
      <c r="A35" s="80">
        <v>13</v>
      </c>
      <c r="B35" s="129"/>
      <c r="C35" s="130"/>
      <c r="D35" s="81"/>
      <c r="E35" s="82"/>
      <c r="F35" s="83"/>
      <c r="G35" s="84"/>
      <c r="H35" s="95"/>
      <c r="I35" s="96"/>
      <c r="J35" s="97"/>
      <c r="K35" s="95"/>
      <c r="L35" s="96"/>
      <c r="M35" s="97"/>
      <c r="N35" s="98"/>
      <c r="O35" s="97"/>
      <c r="P35" s="95"/>
      <c r="Q35" s="97"/>
      <c r="R35" s="95"/>
      <c r="S35" s="97"/>
      <c r="T35" s="73">
        <f t="shared" si="6"/>
        <v>0</v>
      </c>
      <c r="U35" s="89">
        <f t="shared" si="7"/>
        <v>0</v>
      </c>
      <c r="V35">
        <f t="shared" si="8"/>
        <v>0</v>
      </c>
      <c r="W35">
        <f t="shared" si="9"/>
        <v>0</v>
      </c>
      <c r="X35">
        <f t="shared" si="10"/>
        <v>0</v>
      </c>
      <c r="Y35">
        <f t="shared" si="11"/>
        <v>0</v>
      </c>
      <c r="Z35" s="90"/>
      <c r="AA35" s="91"/>
      <c r="AB35" s="91"/>
      <c r="AC35" s="91"/>
      <c r="AD35" s="91"/>
      <c r="AE35" s="90"/>
      <c r="AF35" s="90"/>
      <c r="AG35" s="92"/>
      <c r="AH35" s="93"/>
      <c r="AI35" s="93"/>
      <c r="AJ35" s="94"/>
    </row>
    <row r="36" spans="1:36" x14ac:dyDescent="0.4">
      <c r="A36" s="80">
        <v>14</v>
      </c>
      <c r="B36" s="129"/>
      <c r="C36" s="130"/>
      <c r="D36" s="81"/>
      <c r="E36" s="82"/>
      <c r="F36" s="83"/>
      <c r="G36" s="84"/>
      <c r="H36" s="95"/>
      <c r="I36" s="96"/>
      <c r="J36" s="97"/>
      <c r="K36" s="95"/>
      <c r="L36" s="96"/>
      <c r="M36" s="97"/>
      <c r="N36" s="98"/>
      <c r="O36" s="97"/>
      <c r="P36" s="95"/>
      <c r="Q36" s="97"/>
      <c r="R36" s="95"/>
      <c r="S36" s="97"/>
      <c r="T36" s="73">
        <f t="shared" si="6"/>
        <v>0</v>
      </c>
      <c r="U36" s="89">
        <f t="shared" si="7"/>
        <v>0</v>
      </c>
      <c r="V36">
        <f t="shared" si="8"/>
        <v>0</v>
      </c>
      <c r="W36">
        <f t="shared" si="9"/>
        <v>0</v>
      </c>
      <c r="X36">
        <f t="shared" si="10"/>
        <v>0</v>
      </c>
      <c r="Y36">
        <f t="shared" si="11"/>
        <v>0</v>
      </c>
      <c r="Z36" s="90"/>
      <c r="AA36" s="91"/>
      <c r="AB36" s="91"/>
      <c r="AC36" s="91"/>
      <c r="AD36" s="91"/>
      <c r="AE36" s="90"/>
      <c r="AF36" s="90"/>
      <c r="AG36" s="92"/>
      <c r="AH36" s="93"/>
      <c r="AI36" s="93"/>
      <c r="AJ36" s="94"/>
    </row>
    <row r="37" spans="1:36" x14ac:dyDescent="0.4">
      <c r="A37" s="80">
        <v>15</v>
      </c>
      <c r="B37" s="129"/>
      <c r="C37" s="130"/>
      <c r="D37" s="81"/>
      <c r="E37" s="82"/>
      <c r="F37" s="83"/>
      <c r="G37" s="84"/>
      <c r="H37" s="95"/>
      <c r="I37" s="96"/>
      <c r="J37" s="97"/>
      <c r="K37" s="95"/>
      <c r="L37" s="96"/>
      <c r="M37" s="97"/>
      <c r="N37" s="98"/>
      <c r="O37" s="97"/>
      <c r="P37" s="95"/>
      <c r="Q37" s="97"/>
      <c r="R37" s="95"/>
      <c r="S37" s="97"/>
      <c r="T37" s="73">
        <f t="shared" si="6"/>
        <v>0</v>
      </c>
      <c r="U37" s="89">
        <f t="shared" si="7"/>
        <v>0</v>
      </c>
      <c r="V37">
        <f t="shared" si="8"/>
        <v>0</v>
      </c>
      <c r="W37">
        <f t="shared" si="9"/>
        <v>0</v>
      </c>
      <c r="X37">
        <f t="shared" si="10"/>
        <v>0</v>
      </c>
      <c r="Y37">
        <f t="shared" si="11"/>
        <v>0</v>
      </c>
      <c r="Z37" s="90"/>
      <c r="AA37" s="91"/>
      <c r="AB37" s="91"/>
      <c r="AC37" s="91"/>
      <c r="AD37" s="91"/>
      <c r="AE37" s="90"/>
      <c r="AF37" s="90"/>
      <c r="AG37" s="92"/>
      <c r="AH37" s="93"/>
      <c r="AI37" s="93"/>
      <c r="AJ37" s="94"/>
    </row>
    <row r="38" spans="1:36" x14ac:dyDescent="0.4">
      <c r="A38" s="80">
        <v>16</v>
      </c>
      <c r="B38" s="129"/>
      <c r="C38" s="130"/>
      <c r="D38" s="81"/>
      <c r="E38" s="82"/>
      <c r="F38" s="83"/>
      <c r="G38" s="84"/>
      <c r="H38" s="95"/>
      <c r="I38" s="96"/>
      <c r="J38" s="97"/>
      <c r="K38" s="95"/>
      <c r="L38" s="96"/>
      <c r="M38" s="97"/>
      <c r="N38" s="98"/>
      <c r="O38" s="97"/>
      <c r="P38" s="95"/>
      <c r="Q38" s="97"/>
      <c r="R38" s="95"/>
      <c r="S38" s="97"/>
      <c r="T38" s="73">
        <f t="shared" si="6"/>
        <v>0</v>
      </c>
      <c r="U38" s="89">
        <f t="shared" si="7"/>
        <v>0</v>
      </c>
      <c r="V38">
        <f t="shared" si="8"/>
        <v>0</v>
      </c>
      <c r="W38">
        <f t="shared" si="9"/>
        <v>0</v>
      </c>
      <c r="X38">
        <f t="shared" si="10"/>
        <v>0</v>
      </c>
      <c r="Y38">
        <f t="shared" si="11"/>
        <v>0</v>
      </c>
      <c r="Z38" s="90"/>
      <c r="AA38" s="91"/>
      <c r="AB38" s="91"/>
      <c r="AC38" s="91"/>
      <c r="AD38" s="91"/>
      <c r="AE38" s="90"/>
      <c r="AF38" s="90"/>
      <c r="AG38" s="92"/>
      <c r="AH38" s="93"/>
      <c r="AI38" s="93"/>
      <c r="AJ38" s="94"/>
    </row>
    <row r="39" spans="1:36" x14ac:dyDescent="0.4">
      <c r="A39" s="80">
        <v>17</v>
      </c>
      <c r="B39" s="129"/>
      <c r="C39" s="130"/>
      <c r="D39" s="81"/>
      <c r="E39" s="82"/>
      <c r="F39" s="83"/>
      <c r="G39" s="84"/>
      <c r="H39" s="95"/>
      <c r="I39" s="96"/>
      <c r="J39" s="97"/>
      <c r="K39" s="95"/>
      <c r="L39" s="96"/>
      <c r="M39" s="97"/>
      <c r="N39" s="98"/>
      <c r="O39" s="97"/>
      <c r="P39" s="95"/>
      <c r="Q39" s="97"/>
      <c r="R39" s="95"/>
      <c r="S39" s="97"/>
      <c r="T39" s="73">
        <f t="shared" si="6"/>
        <v>0</v>
      </c>
      <c r="U39" s="89">
        <f t="shared" si="7"/>
        <v>0</v>
      </c>
      <c r="V39">
        <f t="shared" si="8"/>
        <v>0</v>
      </c>
      <c r="W39">
        <f t="shared" si="9"/>
        <v>0</v>
      </c>
      <c r="X39">
        <f t="shared" si="10"/>
        <v>0</v>
      </c>
      <c r="Y39">
        <f t="shared" si="11"/>
        <v>0</v>
      </c>
      <c r="Z39" s="90"/>
      <c r="AA39" s="91"/>
      <c r="AB39" s="91"/>
      <c r="AC39" s="91"/>
      <c r="AD39" s="91"/>
      <c r="AE39" s="90"/>
      <c r="AF39" s="90"/>
      <c r="AG39" s="92"/>
      <c r="AH39" s="93"/>
      <c r="AI39" s="93"/>
      <c r="AJ39" s="94"/>
    </row>
    <row r="40" spans="1:36" x14ac:dyDescent="0.4">
      <c r="A40" s="80">
        <v>18</v>
      </c>
      <c r="B40" s="129"/>
      <c r="C40" s="130"/>
      <c r="D40" s="81"/>
      <c r="E40" s="82"/>
      <c r="F40" s="83"/>
      <c r="G40" s="84"/>
      <c r="H40" s="95"/>
      <c r="I40" s="96"/>
      <c r="J40" s="97"/>
      <c r="K40" s="95"/>
      <c r="L40" s="96"/>
      <c r="M40" s="97"/>
      <c r="N40" s="98"/>
      <c r="O40" s="97"/>
      <c r="P40" s="95"/>
      <c r="Q40" s="97"/>
      <c r="R40" s="95"/>
      <c r="S40" s="97"/>
      <c r="T40" s="73">
        <f t="shared" si="6"/>
        <v>0</v>
      </c>
      <c r="U40" s="89">
        <f t="shared" si="7"/>
        <v>0</v>
      </c>
      <c r="V40">
        <f t="shared" si="8"/>
        <v>0</v>
      </c>
      <c r="W40">
        <f t="shared" si="9"/>
        <v>0</v>
      </c>
      <c r="X40">
        <f t="shared" si="10"/>
        <v>0</v>
      </c>
      <c r="Y40">
        <f t="shared" si="11"/>
        <v>0</v>
      </c>
      <c r="Z40" s="90"/>
      <c r="AA40" s="91"/>
      <c r="AB40" s="91"/>
      <c r="AC40" s="91"/>
      <c r="AD40" s="91"/>
      <c r="AE40" s="90"/>
      <c r="AF40" s="90"/>
      <c r="AG40" s="92"/>
      <c r="AH40" s="93"/>
      <c r="AI40" s="93"/>
      <c r="AJ40" s="94"/>
    </row>
    <row r="41" spans="1:36" x14ac:dyDescent="0.4">
      <c r="A41" s="80">
        <v>19</v>
      </c>
      <c r="B41" s="129"/>
      <c r="C41" s="130"/>
      <c r="D41" s="81"/>
      <c r="E41" s="82"/>
      <c r="F41" s="83"/>
      <c r="G41" s="84"/>
      <c r="H41" s="95"/>
      <c r="I41" s="96"/>
      <c r="J41" s="97"/>
      <c r="K41" s="95"/>
      <c r="L41" s="96"/>
      <c r="M41" s="97"/>
      <c r="N41" s="98"/>
      <c r="O41" s="97"/>
      <c r="P41" s="95"/>
      <c r="Q41" s="97"/>
      <c r="R41" s="95"/>
      <c r="S41" s="97"/>
      <c r="T41" s="73">
        <f t="shared" si="6"/>
        <v>0</v>
      </c>
      <c r="U41" s="89">
        <f t="shared" si="7"/>
        <v>0</v>
      </c>
      <c r="V41">
        <f t="shared" si="8"/>
        <v>0</v>
      </c>
      <c r="W41">
        <f t="shared" si="9"/>
        <v>0</v>
      </c>
      <c r="X41">
        <f t="shared" si="10"/>
        <v>0</v>
      </c>
      <c r="Y41">
        <f t="shared" si="11"/>
        <v>0</v>
      </c>
      <c r="Z41" s="90"/>
      <c r="AA41" s="91"/>
      <c r="AB41" s="91"/>
      <c r="AC41" s="91"/>
      <c r="AD41" s="91"/>
      <c r="AE41" s="90"/>
      <c r="AF41" s="90"/>
      <c r="AG41" s="92"/>
      <c r="AH41" s="93"/>
      <c r="AI41" s="93"/>
      <c r="AJ41" s="94"/>
    </row>
    <row r="42" spans="1:36" x14ac:dyDescent="0.4">
      <c r="A42" s="80">
        <v>20</v>
      </c>
      <c r="B42" s="129"/>
      <c r="C42" s="130"/>
      <c r="D42" s="81"/>
      <c r="E42" s="82"/>
      <c r="F42" s="83"/>
      <c r="G42" s="84"/>
      <c r="H42" s="95"/>
      <c r="I42" s="96"/>
      <c r="J42" s="97"/>
      <c r="K42" s="95"/>
      <c r="L42" s="96"/>
      <c r="M42" s="97"/>
      <c r="N42" s="98"/>
      <c r="O42" s="97"/>
      <c r="P42" s="95"/>
      <c r="Q42" s="97"/>
      <c r="R42" s="95"/>
      <c r="S42" s="97"/>
      <c r="T42" s="73">
        <f t="shared" si="6"/>
        <v>0</v>
      </c>
      <c r="U42" s="89">
        <f t="shared" si="7"/>
        <v>0</v>
      </c>
      <c r="V42">
        <f t="shared" si="8"/>
        <v>0</v>
      </c>
      <c r="W42">
        <f t="shared" si="9"/>
        <v>0</v>
      </c>
      <c r="X42">
        <f t="shared" si="10"/>
        <v>0</v>
      </c>
      <c r="Y42">
        <f t="shared" si="11"/>
        <v>0</v>
      </c>
      <c r="Z42" s="90"/>
      <c r="AA42" s="91"/>
      <c r="AB42" s="91"/>
      <c r="AC42" s="91"/>
      <c r="AD42" s="91"/>
      <c r="AE42" s="90"/>
      <c r="AF42" s="90"/>
      <c r="AG42" s="92"/>
      <c r="AH42" s="93"/>
      <c r="AI42" s="93"/>
      <c r="AJ42" s="94"/>
    </row>
    <row r="43" spans="1:36" x14ac:dyDescent="0.4">
      <c r="A43" s="80">
        <v>21</v>
      </c>
      <c r="B43" s="129"/>
      <c r="C43" s="130"/>
      <c r="D43" s="81"/>
      <c r="E43" s="82"/>
      <c r="F43" s="83"/>
      <c r="G43" s="84"/>
      <c r="H43" s="95"/>
      <c r="I43" s="96"/>
      <c r="J43" s="97"/>
      <c r="K43" s="95"/>
      <c r="L43" s="96"/>
      <c r="M43" s="97"/>
      <c r="N43" s="98"/>
      <c r="O43" s="97"/>
      <c r="P43" s="95"/>
      <c r="Q43" s="97"/>
      <c r="R43" s="95"/>
      <c r="S43" s="97"/>
      <c r="T43" s="73">
        <f t="shared" si="6"/>
        <v>0</v>
      </c>
      <c r="U43" s="89">
        <f t="shared" si="7"/>
        <v>0</v>
      </c>
      <c r="V43">
        <f t="shared" si="8"/>
        <v>0</v>
      </c>
      <c r="W43">
        <f t="shared" si="9"/>
        <v>0</v>
      </c>
      <c r="X43">
        <f t="shared" si="10"/>
        <v>0</v>
      </c>
      <c r="Y43">
        <f t="shared" si="11"/>
        <v>0</v>
      </c>
      <c r="Z43" s="90"/>
      <c r="AA43" s="91"/>
      <c r="AB43" s="91"/>
      <c r="AC43" s="91"/>
      <c r="AD43" s="91"/>
      <c r="AE43" s="90"/>
      <c r="AF43" s="90"/>
      <c r="AG43" s="92"/>
      <c r="AH43" s="93"/>
      <c r="AI43" s="93"/>
      <c r="AJ43" s="94"/>
    </row>
    <row r="44" spans="1:36" x14ac:dyDescent="0.4">
      <c r="A44" s="80">
        <v>22</v>
      </c>
      <c r="B44" s="129"/>
      <c r="C44" s="130"/>
      <c r="D44" s="81"/>
      <c r="E44" s="82"/>
      <c r="F44" s="83"/>
      <c r="G44" s="84"/>
      <c r="H44" s="95"/>
      <c r="I44" s="96"/>
      <c r="J44" s="97"/>
      <c r="K44" s="95"/>
      <c r="L44" s="96"/>
      <c r="M44" s="97"/>
      <c r="N44" s="98"/>
      <c r="O44" s="97"/>
      <c r="P44" s="95"/>
      <c r="Q44" s="97"/>
      <c r="R44" s="95"/>
      <c r="S44" s="97"/>
      <c r="T44" s="73">
        <f t="shared" si="6"/>
        <v>0</v>
      </c>
      <c r="U44" s="89">
        <f t="shared" si="7"/>
        <v>0</v>
      </c>
      <c r="V44">
        <f t="shared" si="8"/>
        <v>0</v>
      </c>
      <c r="W44">
        <f t="shared" si="9"/>
        <v>0</v>
      </c>
      <c r="X44">
        <f t="shared" si="10"/>
        <v>0</v>
      </c>
      <c r="Y44">
        <f t="shared" si="11"/>
        <v>0</v>
      </c>
      <c r="Z44" s="90"/>
      <c r="AA44" s="91"/>
      <c r="AB44" s="91"/>
      <c r="AC44" s="91"/>
      <c r="AD44" s="91"/>
      <c r="AE44" s="90"/>
      <c r="AF44" s="90"/>
      <c r="AG44" s="92"/>
      <c r="AH44" s="93"/>
      <c r="AI44" s="93"/>
      <c r="AJ44" s="94"/>
    </row>
    <row r="45" spans="1:36" x14ac:dyDescent="0.4">
      <c r="A45" s="80">
        <v>23</v>
      </c>
      <c r="B45" s="129"/>
      <c r="C45" s="130"/>
      <c r="D45" s="81"/>
      <c r="E45" s="82"/>
      <c r="F45" s="83"/>
      <c r="G45" s="84"/>
      <c r="H45" s="95"/>
      <c r="I45" s="96"/>
      <c r="J45" s="97"/>
      <c r="K45" s="95"/>
      <c r="L45" s="96"/>
      <c r="M45" s="97"/>
      <c r="N45" s="98"/>
      <c r="O45" s="97"/>
      <c r="P45" s="95"/>
      <c r="Q45" s="97"/>
      <c r="R45" s="95"/>
      <c r="S45" s="97"/>
      <c r="T45" s="73">
        <f t="shared" si="6"/>
        <v>0</v>
      </c>
      <c r="U45" s="89">
        <f t="shared" si="7"/>
        <v>0</v>
      </c>
      <c r="V45">
        <f t="shared" si="8"/>
        <v>0</v>
      </c>
      <c r="W45">
        <f t="shared" si="9"/>
        <v>0</v>
      </c>
      <c r="X45">
        <f t="shared" si="10"/>
        <v>0</v>
      </c>
      <c r="Y45">
        <f t="shared" si="11"/>
        <v>0</v>
      </c>
      <c r="Z45" s="90"/>
      <c r="AA45" s="91"/>
      <c r="AB45" s="91"/>
      <c r="AC45" s="91"/>
      <c r="AD45" s="91"/>
      <c r="AE45" s="90"/>
      <c r="AF45" s="90"/>
      <c r="AG45" s="92"/>
      <c r="AH45" s="93"/>
      <c r="AI45" s="93"/>
      <c r="AJ45" s="94"/>
    </row>
    <row r="46" spans="1:36" x14ac:dyDescent="0.4">
      <c r="A46" s="80">
        <v>24</v>
      </c>
      <c r="B46" s="129"/>
      <c r="C46" s="130"/>
      <c r="D46" s="81"/>
      <c r="E46" s="82"/>
      <c r="F46" s="83"/>
      <c r="G46" s="84"/>
      <c r="H46" s="95"/>
      <c r="I46" s="96"/>
      <c r="J46" s="97"/>
      <c r="K46" s="95"/>
      <c r="L46" s="96"/>
      <c r="M46" s="97"/>
      <c r="N46" s="98"/>
      <c r="O46" s="97"/>
      <c r="P46" s="95"/>
      <c r="Q46" s="97"/>
      <c r="R46" s="95"/>
      <c r="S46" s="97"/>
      <c r="T46" s="73">
        <f t="shared" si="6"/>
        <v>0</v>
      </c>
      <c r="U46" s="89">
        <f t="shared" si="7"/>
        <v>0</v>
      </c>
      <c r="V46">
        <f t="shared" si="8"/>
        <v>0</v>
      </c>
      <c r="W46">
        <f t="shared" si="9"/>
        <v>0</v>
      </c>
      <c r="X46">
        <f t="shared" si="10"/>
        <v>0</v>
      </c>
      <c r="Y46">
        <f t="shared" si="11"/>
        <v>0</v>
      </c>
      <c r="Z46" s="90"/>
      <c r="AA46" s="91"/>
      <c r="AB46" s="91"/>
      <c r="AC46" s="91"/>
      <c r="AD46" s="91"/>
      <c r="AE46" s="90"/>
      <c r="AF46" s="90"/>
      <c r="AG46" s="92"/>
      <c r="AH46" s="93"/>
      <c r="AI46" s="93"/>
      <c r="AJ46" s="94"/>
    </row>
    <row r="47" spans="1:36" x14ac:dyDescent="0.4">
      <c r="A47" s="80">
        <v>25</v>
      </c>
      <c r="B47" s="129"/>
      <c r="C47" s="130"/>
      <c r="D47" s="81"/>
      <c r="E47" s="82"/>
      <c r="F47" s="83"/>
      <c r="G47" s="84"/>
      <c r="H47" s="95"/>
      <c r="I47" s="96"/>
      <c r="J47" s="97"/>
      <c r="K47" s="95"/>
      <c r="L47" s="96"/>
      <c r="M47" s="97"/>
      <c r="N47" s="98"/>
      <c r="O47" s="97"/>
      <c r="P47" s="95"/>
      <c r="Q47" s="97"/>
      <c r="R47" s="95"/>
      <c r="S47" s="97"/>
      <c r="T47" s="73">
        <f t="shared" si="6"/>
        <v>0</v>
      </c>
      <c r="U47" s="89">
        <f t="shared" si="7"/>
        <v>0</v>
      </c>
      <c r="V47">
        <f t="shared" si="8"/>
        <v>0</v>
      </c>
      <c r="W47">
        <f t="shared" si="9"/>
        <v>0</v>
      </c>
      <c r="X47">
        <f t="shared" si="10"/>
        <v>0</v>
      </c>
      <c r="Y47">
        <f t="shared" si="11"/>
        <v>0</v>
      </c>
      <c r="Z47" s="90"/>
      <c r="AA47" s="91"/>
      <c r="AB47" s="91"/>
      <c r="AC47" s="91"/>
      <c r="AD47" s="91"/>
      <c r="AE47" s="90"/>
      <c r="AF47" s="90"/>
      <c r="AG47" s="92"/>
      <c r="AH47" s="93"/>
      <c r="AI47" s="93"/>
      <c r="AJ47" s="94"/>
    </row>
    <row r="48" spans="1:36" x14ac:dyDescent="0.4">
      <c r="A48" s="80">
        <v>26</v>
      </c>
      <c r="B48" s="129"/>
      <c r="C48" s="130"/>
      <c r="D48" s="81"/>
      <c r="E48" s="82"/>
      <c r="F48" s="83"/>
      <c r="G48" s="84"/>
      <c r="H48" s="95"/>
      <c r="I48" s="96"/>
      <c r="J48" s="97"/>
      <c r="K48" s="95"/>
      <c r="L48" s="96"/>
      <c r="M48" s="97"/>
      <c r="N48" s="98"/>
      <c r="O48" s="97"/>
      <c r="P48" s="95"/>
      <c r="Q48" s="97"/>
      <c r="R48" s="95"/>
      <c r="S48" s="97"/>
      <c r="T48" s="73">
        <f t="shared" si="6"/>
        <v>0</v>
      </c>
      <c r="U48" s="89">
        <f t="shared" si="7"/>
        <v>0</v>
      </c>
      <c r="V48">
        <f t="shared" si="8"/>
        <v>0</v>
      </c>
      <c r="W48">
        <f t="shared" si="9"/>
        <v>0</v>
      </c>
      <c r="X48">
        <f t="shared" si="10"/>
        <v>0</v>
      </c>
      <c r="Y48">
        <f t="shared" si="11"/>
        <v>0</v>
      </c>
      <c r="Z48" s="90"/>
      <c r="AA48" s="91"/>
      <c r="AB48" s="91"/>
      <c r="AC48" s="91"/>
      <c r="AD48" s="91"/>
      <c r="AE48" s="90"/>
      <c r="AF48" s="90"/>
      <c r="AG48" s="92"/>
      <c r="AH48" s="93"/>
      <c r="AI48" s="93"/>
      <c r="AJ48" s="94"/>
    </row>
    <row r="49" spans="1:36" x14ac:dyDescent="0.4">
      <c r="A49" s="80">
        <v>27</v>
      </c>
      <c r="B49" s="129"/>
      <c r="C49" s="130"/>
      <c r="D49" s="81"/>
      <c r="E49" s="82"/>
      <c r="F49" s="83"/>
      <c r="G49" s="84"/>
      <c r="H49" s="95"/>
      <c r="I49" s="96"/>
      <c r="J49" s="97"/>
      <c r="K49" s="95"/>
      <c r="L49" s="96"/>
      <c r="M49" s="97"/>
      <c r="N49" s="98"/>
      <c r="O49" s="97"/>
      <c r="P49" s="95"/>
      <c r="Q49" s="97"/>
      <c r="R49" s="95"/>
      <c r="S49" s="97"/>
      <c r="T49" s="73">
        <f t="shared" si="6"/>
        <v>0</v>
      </c>
      <c r="U49" s="89">
        <f t="shared" si="7"/>
        <v>0</v>
      </c>
      <c r="V49">
        <f t="shared" si="8"/>
        <v>0</v>
      </c>
      <c r="W49">
        <f t="shared" si="9"/>
        <v>0</v>
      </c>
      <c r="X49">
        <f t="shared" si="10"/>
        <v>0</v>
      </c>
      <c r="Y49">
        <f t="shared" si="11"/>
        <v>0</v>
      </c>
      <c r="Z49" s="90"/>
      <c r="AA49" s="91"/>
      <c r="AB49" s="91"/>
      <c r="AC49" s="91"/>
      <c r="AD49" s="91"/>
      <c r="AE49" s="90"/>
      <c r="AF49" s="90"/>
      <c r="AG49" s="92"/>
      <c r="AH49" s="93"/>
      <c r="AI49" s="93"/>
      <c r="AJ49" s="94"/>
    </row>
    <row r="50" spans="1:36" x14ac:dyDescent="0.4">
      <c r="A50" s="80">
        <v>28</v>
      </c>
      <c r="B50" s="129"/>
      <c r="C50" s="130"/>
      <c r="D50" s="81"/>
      <c r="E50" s="82"/>
      <c r="F50" s="83"/>
      <c r="G50" s="84"/>
      <c r="H50" s="95"/>
      <c r="I50" s="96"/>
      <c r="J50" s="97"/>
      <c r="K50" s="95"/>
      <c r="L50" s="96"/>
      <c r="M50" s="97"/>
      <c r="N50" s="98"/>
      <c r="O50" s="97"/>
      <c r="P50" s="95"/>
      <c r="Q50" s="97"/>
      <c r="R50" s="95"/>
      <c r="S50" s="97"/>
      <c r="T50" s="73">
        <f t="shared" si="6"/>
        <v>0</v>
      </c>
      <c r="U50" s="89">
        <f t="shared" si="7"/>
        <v>0</v>
      </c>
      <c r="V50">
        <f t="shared" si="8"/>
        <v>0</v>
      </c>
      <c r="W50">
        <f t="shared" si="9"/>
        <v>0</v>
      </c>
      <c r="X50">
        <f t="shared" si="10"/>
        <v>0</v>
      </c>
      <c r="Y50">
        <f t="shared" si="11"/>
        <v>0</v>
      </c>
      <c r="Z50" s="90"/>
      <c r="AA50" s="91"/>
      <c r="AB50" s="91"/>
      <c r="AC50" s="91"/>
      <c r="AD50" s="91"/>
      <c r="AE50" s="90"/>
      <c r="AF50" s="90"/>
      <c r="AG50" s="92"/>
      <c r="AH50" s="93"/>
      <c r="AI50" s="93"/>
      <c r="AJ50" s="94"/>
    </row>
    <row r="51" spans="1:36" x14ac:dyDescent="0.4">
      <c r="A51" s="80">
        <v>29</v>
      </c>
      <c r="B51" s="129"/>
      <c r="C51" s="130"/>
      <c r="D51" s="81"/>
      <c r="E51" s="82"/>
      <c r="F51" s="83"/>
      <c r="G51" s="84"/>
      <c r="H51" s="95"/>
      <c r="I51" s="96"/>
      <c r="J51" s="97"/>
      <c r="K51" s="95"/>
      <c r="L51" s="96"/>
      <c r="M51" s="97"/>
      <c r="N51" s="98"/>
      <c r="O51" s="97"/>
      <c r="P51" s="95"/>
      <c r="Q51" s="97"/>
      <c r="R51" s="95"/>
      <c r="S51" s="97"/>
      <c r="T51" s="73">
        <f t="shared" si="6"/>
        <v>0</v>
      </c>
      <c r="U51" s="89">
        <f t="shared" si="7"/>
        <v>0</v>
      </c>
      <c r="V51">
        <f t="shared" si="8"/>
        <v>0</v>
      </c>
      <c r="W51">
        <f t="shared" si="9"/>
        <v>0</v>
      </c>
      <c r="X51">
        <f t="shared" si="10"/>
        <v>0</v>
      </c>
      <c r="Y51">
        <f t="shared" si="11"/>
        <v>0</v>
      </c>
      <c r="Z51" s="90"/>
      <c r="AA51" s="91"/>
      <c r="AB51" s="91"/>
      <c r="AC51" s="91"/>
      <c r="AD51" s="91"/>
      <c r="AE51" s="90"/>
      <c r="AF51" s="90"/>
      <c r="AG51" s="92"/>
      <c r="AH51" s="93"/>
      <c r="AI51" s="93"/>
      <c r="AJ51" s="94"/>
    </row>
    <row r="52" spans="1:36" x14ac:dyDescent="0.4">
      <c r="A52" s="80">
        <v>30</v>
      </c>
      <c r="B52" s="129"/>
      <c r="C52" s="130"/>
      <c r="D52" s="81"/>
      <c r="E52" s="82"/>
      <c r="F52" s="83"/>
      <c r="G52" s="84"/>
      <c r="H52" s="95"/>
      <c r="I52" s="96"/>
      <c r="J52" s="97"/>
      <c r="K52" s="95"/>
      <c r="L52" s="96"/>
      <c r="M52" s="97"/>
      <c r="N52" s="98"/>
      <c r="O52" s="97"/>
      <c r="P52" s="95"/>
      <c r="Q52" s="97"/>
      <c r="R52" s="95"/>
      <c r="S52" s="97"/>
      <c r="T52" s="73">
        <f t="shared" si="6"/>
        <v>0</v>
      </c>
      <c r="U52" s="89">
        <f t="shared" si="7"/>
        <v>0</v>
      </c>
      <c r="V52">
        <f t="shared" si="8"/>
        <v>0</v>
      </c>
      <c r="W52">
        <f t="shared" si="9"/>
        <v>0</v>
      </c>
      <c r="X52">
        <f t="shared" si="10"/>
        <v>0</v>
      </c>
      <c r="Y52">
        <f t="shared" si="11"/>
        <v>0</v>
      </c>
      <c r="Z52" s="90"/>
      <c r="AA52" s="91"/>
      <c r="AB52" s="91"/>
      <c r="AC52" s="91"/>
      <c r="AD52" s="91"/>
      <c r="AE52" s="90"/>
      <c r="AF52" s="90"/>
      <c r="AG52" s="92"/>
      <c r="AH52" s="93"/>
      <c r="AI52" s="93"/>
      <c r="AJ52" s="94"/>
    </row>
    <row r="53" spans="1:36" x14ac:dyDescent="0.4">
      <c r="A53" s="80">
        <v>31</v>
      </c>
      <c r="B53" s="129"/>
      <c r="C53" s="130"/>
      <c r="D53" s="81"/>
      <c r="E53" s="82"/>
      <c r="F53" s="83"/>
      <c r="G53" s="84"/>
      <c r="H53" s="95"/>
      <c r="I53" s="96"/>
      <c r="J53" s="97"/>
      <c r="K53" s="95"/>
      <c r="L53" s="96"/>
      <c r="M53" s="97"/>
      <c r="N53" s="98"/>
      <c r="O53" s="97"/>
      <c r="P53" s="95"/>
      <c r="Q53" s="97"/>
      <c r="R53" s="95"/>
      <c r="S53" s="97"/>
      <c r="T53" s="73">
        <f t="shared" si="6"/>
        <v>0</v>
      </c>
      <c r="U53" s="89">
        <f t="shared" si="7"/>
        <v>0</v>
      </c>
      <c r="V53">
        <f t="shared" si="8"/>
        <v>0</v>
      </c>
      <c r="W53">
        <f t="shared" si="9"/>
        <v>0</v>
      </c>
      <c r="X53">
        <f t="shared" si="10"/>
        <v>0</v>
      </c>
      <c r="Y53">
        <f t="shared" si="11"/>
        <v>0</v>
      </c>
      <c r="Z53" s="90"/>
      <c r="AA53" s="91"/>
      <c r="AB53" s="91"/>
      <c r="AC53" s="91"/>
      <c r="AD53" s="91"/>
      <c r="AE53" s="90"/>
      <c r="AF53" s="90"/>
      <c r="AG53" s="92"/>
      <c r="AH53" s="93"/>
      <c r="AI53" s="93"/>
      <c r="AJ53" s="94"/>
    </row>
    <row r="54" spans="1:36" x14ac:dyDescent="0.4">
      <c r="A54" s="80">
        <v>32</v>
      </c>
      <c r="B54" s="129"/>
      <c r="C54" s="130"/>
      <c r="D54" s="81"/>
      <c r="E54" s="82"/>
      <c r="F54" s="83"/>
      <c r="G54" s="84"/>
      <c r="H54" s="95"/>
      <c r="I54" s="96"/>
      <c r="J54" s="97"/>
      <c r="K54" s="95"/>
      <c r="L54" s="96"/>
      <c r="M54" s="97"/>
      <c r="N54" s="98"/>
      <c r="O54" s="97"/>
      <c r="P54" s="95"/>
      <c r="Q54" s="97"/>
      <c r="R54" s="95"/>
      <c r="S54" s="97"/>
      <c r="T54" s="73">
        <f t="shared" si="6"/>
        <v>0</v>
      </c>
      <c r="U54" s="89">
        <f t="shared" si="7"/>
        <v>0</v>
      </c>
      <c r="V54">
        <f t="shared" si="8"/>
        <v>0</v>
      </c>
      <c r="W54">
        <f t="shared" si="9"/>
        <v>0</v>
      </c>
      <c r="X54">
        <f t="shared" si="10"/>
        <v>0</v>
      </c>
      <c r="Y54">
        <f t="shared" si="11"/>
        <v>0</v>
      </c>
      <c r="Z54" s="90"/>
      <c r="AA54" s="91"/>
      <c r="AB54" s="91"/>
      <c r="AC54" s="91"/>
      <c r="AD54" s="91"/>
      <c r="AE54" s="90"/>
      <c r="AF54" s="90"/>
      <c r="AG54" s="92"/>
      <c r="AH54" s="93"/>
      <c r="AI54" s="93"/>
      <c r="AJ54" s="94"/>
    </row>
    <row r="55" spans="1:36" x14ac:dyDescent="0.4">
      <c r="A55" s="80">
        <v>33</v>
      </c>
      <c r="B55" s="129"/>
      <c r="C55" s="130"/>
      <c r="D55" s="81"/>
      <c r="E55" s="82"/>
      <c r="F55" s="83"/>
      <c r="G55" s="84"/>
      <c r="H55" s="95"/>
      <c r="I55" s="96"/>
      <c r="J55" s="97"/>
      <c r="K55" s="95"/>
      <c r="L55" s="96"/>
      <c r="M55" s="97"/>
      <c r="N55" s="98"/>
      <c r="O55" s="97"/>
      <c r="P55" s="95"/>
      <c r="Q55" s="97"/>
      <c r="R55" s="95"/>
      <c r="S55" s="97"/>
      <c r="T55" s="73">
        <f t="shared" si="6"/>
        <v>0</v>
      </c>
      <c r="U55" s="89">
        <f t="shared" si="7"/>
        <v>0</v>
      </c>
      <c r="V55">
        <f t="shared" si="8"/>
        <v>0</v>
      </c>
      <c r="W55">
        <f t="shared" si="9"/>
        <v>0</v>
      </c>
      <c r="X55">
        <f t="shared" si="10"/>
        <v>0</v>
      </c>
      <c r="Y55">
        <f t="shared" si="11"/>
        <v>0</v>
      </c>
      <c r="Z55" s="90"/>
      <c r="AA55" s="91"/>
      <c r="AB55" s="91"/>
      <c r="AC55" s="91"/>
      <c r="AD55" s="91"/>
      <c r="AE55" s="90"/>
      <c r="AF55" s="90"/>
      <c r="AG55" s="92"/>
      <c r="AH55" s="93"/>
      <c r="AI55" s="93"/>
      <c r="AJ55" s="94"/>
    </row>
    <row r="56" spans="1:36" x14ac:dyDescent="0.4">
      <c r="A56" s="80">
        <v>34</v>
      </c>
      <c r="B56" s="129"/>
      <c r="C56" s="130"/>
      <c r="D56" s="81"/>
      <c r="E56" s="82"/>
      <c r="F56" s="83"/>
      <c r="G56" s="84"/>
      <c r="H56" s="95"/>
      <c r="I56" s="96"/>
      <c r="J56" s="97"/>
      <c r="K56" s="95"/>
      <c r="L56" s="96"/>
      <c r="M56" s="97"/>
      <c r="N56" s="98"/>
      <c r="O56" s="97"/>
      <c r="P56" s="95"/>
      <c r="Q56" s="97"/>
      <c r="R56" s="95"/>
      <c r="S56" s="97"/>
      <c r="T56" s="73">
        <f t="shared" si="6"/>
        <v>0</v>
      </c>
      <c r="U56" s="89">
        <f t="shared" si="7"/>
        <v>0</v>
      </c>
      <c r="V56">
        <f t="shared" si="8"/>
        <v>0</v>
      </c>
      <c r="W56">
        <f t="shared" si="9"/>
        <v>0</v>
      </c>
      <c r="X56">
        <f t="shared" si="10"/>
        <v>0</v>
      </c>
      <c r="Y56">
        <f t="shared" si="11"/>
        <v>0</v>
      </c>
      <c r="Z56" s="90"/>
      <c r="AA56" s="91"/>
      <c r="AB56" s="91"/>
      <c r="AC56" s="91"/>
      <c r="AD56" s="91"/>
      <c r="AE56" s="90"/>
      <c r="AF56" s="90"/>
      <c r="AG56" s="92"/>
      <c r="AH56" s="93"/>
      <c r="AI56" s="93"/>
      <c r="AJ56" s="94"/>
    </row>
    <row r="57" spans="1:36" x14ac:dyDescent="0.4">
      <c r="A57" s="80">
        <v>35</v>
      </c>
      <c r="B57" s="129"/>
      <c r="C57" s="130"/>
      <c r="D57" s="81"/>
      <c r="E57" s="82"/>
      <c r="F57" s="83"/>
      <c r="G57" s="84"/>
      <c r="H57" s="95"/>
      <c r="I57" s="96"/>
      <c r="J57" s="97"/>
      <c r="K57" s="95"/>
      <c r="L57" s="96"/>
      <c r="M57" s="97"/>
      <c r="N57" s="98"/>
      <c r="O57" s="97"/>
      <c r="P57" s="95"/>
      <c r="Q57" s="97"/>
      <c r="R57" s="95"/>
      <c r="S57" s="97"/>
      <c r="T57" s="99">
        <f t="shared" si="6"/>
        <v>0</v>
      </c>
      <c r="U57" s="100">
        <f t="shared" si="7"/>
        <v>0</v>
      </c>
      <c r="V57">
        <f t="shared" si="8"/>
        <v>0</v>
      </c>
      <c r="W57">
        <f t="shared" si="9"/>
        <v>0</v>
      </c>
      <c r="X57">
        <f t="shared" si="10"/>
        <v>0</v>
      </c>
      <c r="Y57">
        <f t="shared" si="11"/>
        <v>0</v>
      </c>
      <c r="Z57" s="90"/>
      <c r="AA57" s="91"/>
      <c r="AB57" s="91"/>
      <c r="AC57" s="91"/>
      <c r="AD57" s="91"/>
      <c r="AE57" s="90"/>
      <c r="AF57" s="90"/>
      <c r="AG57" s="92"/>
      <c r="AH57" s="93"/>
      <c r="AI57" s="93"/>
      <c r="AJ57" s="94"/>
    </row>
    <row r="58" spans="1:36" x14ac:dyDescent="0.4">
      <c r="A58" s="80">
        <v>36</v>
      </c>
      <c r="B58" s="129"/>
      <c r="C58" s="130"/>
      <c r="D58" s="81"/>
      <c r="E58" s="82"/>
      <c r="F58" s="83"/>
      <c r="G58" s="84"/>
      <c r="H58" s="95"/>
      <c r="I58" s="96"/>
      <c r="J58" s="97"/>
      <c r="K58" s="95"/>
      <c r="L58" s="96"/>
      <c r="M58" s="97"/>
      <c r="N58" s="98"/>
      <c r="O58" s="97"/>
      <c r="P58" s="95"/>
      <c r="Q58" s="97"/>
      <c r="R58" s="95"/>
      <c r="S58" s="97"/>
      <c r="T58" s="99">
        <f t="shared" si="6"/>
        <v>0</v>
      </c>
      <c r="U58" s="100">
        <f t="shared" si="7"/>
        <v>0</v>
      </c>
      <c r="V58">
        <f t="shared" si="8"/>
        <v>0</v>
      </c>
      <c r="W58">
        <f t="shared" si="9"/>
        <v>0</v>
      </c>
      <c r="X58">
        <f t="shared" si="10"/>
        <v>0</v>
      </c>
      <c r="Y58">
        <f t="shared" si="11"/>
        <v>0</v>
      </c>
      <c r="Z58" s="90"/>
      <c r="AA58" s="91"/>
      <c r="AB58" s="91"/>
      <c r="AC58" s="91"/>
      <c r="AD58" s="91"/>
      <c r="AE58" s="90"/>
      <c r="AF58" s="90"/>
      <c r="AG58" s="92"/>
      <c r="AH58" s="93"/>
      <c r="AI58" s="93"/>
      <c r="AJ58" s="94"/>
    </row>
    <row r="59" spans="1:36" x14ac:dyDescent="0.4">
      <c r="A59" s="80">
        <v>37</v>
      </c>
      <c r="B59" s="129"/>
      <c r="C59" s="130"/>
      <c r="D59" s="81"/>
      <c r="E59" s="82"/>
      <c r="F59" s="83"/>
      <c r="G59" s="84"/>
      <c r="H59" s="95"/>
      <c r="I59" s="96"/>
      <c r="J59" s="97"/>
      <c r="K59" s="95"/>
      <c r="L59" s="96"/>
      <c r="M59" s="97"/>
      <c r="N59" s="98"/>
      <c r="O59" s="97"/>
      <c r="P59" s="95"/>
      <c r="Q59" s="97"/>
      <c r="R59" s="95"/>
      <c r="S59" s="97"/>
      <c r="T59" s="99">
        <f t="shared" si="6"/>
        <v>0</v>
      </c>
      <c r="U59" s="100">
        <f t="shared" si="7"/>
        <v>0</v>
      </c>
      <c r="V59">
        <f t="shared" si="8"/>
        <v>0</v>
      </c>
      <c r="W59">
        <f t="shared" si="9"/>
        <v>0</v>
      </c>
      <c r="X59">
        <f t="shared" si="10"/>
        <v>0</v>
      </c>
      <c r="Y59">
        <f t="shared" si="11"/>
        <v>0</v>
      </c>
      <c r="Z59" s="90"/>
      <c r="AA59" s="91"/>
      <c r="AB59" s="91"/>
      <c r="AC59" s="91"/>
      <c r="AD59" s="91"/>
      <c r="AE59" s="90"/>
      <c r="AF59" s="90"/>
      <c r="AG59" s="92"/>
      <c r="AH59" s="93"/>
      <c r="AI59" s="93"/>
      <c r="AJ59" s="94"/>
    </row>
    <row r="60" spans="1:36" x14ac:dyDescent="0.4">
      <c r="A60" s="80">
        <v>38</v>
      </c>
      <c r="B60" s="129"/>
      <c r="C60" s="130"/>
      <c r="D60" s="81"/>
      <c r="E60" s="82"/>
      <c r="F60" s="83"/>
      <c r="G60" s="84"/>
      <c r="H60" s="95"/>
      <c r="I60" s="96"/>
      <c r="J60" s="97"/>
      <c r="K60" s="95"/>
      <c r="L60" s="96"/>
      <c r="M60" s="97"/>
      <c r="N60" s="98"/>
      <c r="O60" s="97"/>
      <c r="P60" s="95"/>
      <c r="Q60" s="97"/>
      <c r="R60" s="95"/>
      <c r="S60" s="97"/>
      <c r="T60" s="99">
        <f t="shared" si="6"/>
        <v>0</v>
      </c>
      <c r="U60" s="100">
        <f t="shared" si="7"/>
        <v>0</v>
      </c>
      <c r="V60">
        <f t="shared" si="8"/>
        <v>0</v>
      </c>
      <c r="W60">
        <f t="shared" si="9"/>
        <v>0</v>
      </c>
      <c r="X60">
        <f t="shared" si="10"/>
        <v>0</v>
      </c>
      <c r="Y60">
        <f t="shared" si="11"/>
        <v>0</v>
      </c>
      <c r="Z60" s="90"/>
      <c r="AA60" s="91"/>
      <c r="AB60" s="91"/>
      <c r="AC60" s="91"/>
      <c r="AD60" s="91"/>
      <c r="AE60" s="90"/>
      <c r="AF60" s="90"/>
      <c r="AG60" s="92"/>
      <c r="AH60" s="93"/>
      <c r="AI60" s="93"/>
      <c r="AJ60" s="94"/>
    </row>
    <row r="61" spans="1:36" x14ac:dyDescent="0.4">
      <c r="A61" s="80">
        <v>39</v>
      </c>
      <c r="B61" s="129"/>
      <c r="C61" s="130"/>
      <c r="D61" s="81"/>
      <c r="E61" s="82"/>
      <c r="F61" s="83"/>
      <c r="G61" s="84"/>
      <c r="H61" s="95"/>
      <c r="I61" s="96"/>
      <c r="J61" s="97"/>
      <c r="K61" s="95"/>
      <c r="L61" s="96"/>
      <c r="M61" s="97"/>
      <c r="N61" s="98"/>
      <c r="O61" s="97"/>
      <c r="P61" s="95"/>
      <c r="Q61" s="97"/>
      <c r="R61" s="95"/>
      <c r="S61" s="97"/>
      <c r="T61" s="99">
        <f t="shared" si="6"/>
        <v>0</v>
      </c>
      <c r="U61" s="100">
        <f t="shared" si="7"/>
        <v>0</v>
      </c>
      <c r="V61">
        <f t="shared" si="8"/>
        <v>0</v>
      </c>
      <c r="W61">
        <f t="shared" si="9"/>
        <v>0</v>
      </c>
      <c r="X61">
        <f t="shared" si="10"/>
        <v>0</v>
      </c>
      <c r="Y61">
        <f t="shared" si="11"/>
        <v>0</v>
      </c>
      <c r="Z61" s="90"/>
      <c r="AA61" s="91"/>
      <c r="AB61" s="91"/>
      <c r="AC61" s="91"/>
      <c r="AD61" s="91"/>
      <c r="AE61" s="90"/>
      <c r="AF61" s="90"/>
      <c r="AG61" s="92"/>
      <c r="AH61" s="93"/>
      <c r="AI61" s="93"/>
      <c r="AJ61" s="94"/>
    </row>
    <row r="62" spans="1:36" x14ac:dyDescent="0.4">
      <c r="A62" s="101">
        <v>40</v>
      </c>
      <c r="B62" s="131"/>
      <c r="C62" s="132"/>
      <c r="D62" s="102"/>
      <c r="E62" s="103"/>
      <c r="F62" s="104"/>
      <c r="G62" s="105"/>
      <c r="H62" s="106"/>
      <c r="I62" s="107"/>
      <c r="J62" s="108"/>
      <c r="K62" s="106"/>
      <c r="L62" s="107"/>
      <c r="M62" s="108"/>
      <c r="N62" s="109"/>
      <c r="O62" s="108"/>
      <c r="P62" s="106"/>
      <c r="Q62" s="108"/>
      <c r="R62" s="106"/>
      <c r="S62" s="108"/>
      <c r="T62" s="110">
        <f t="shared" si="6"/>
        <v>0</v>
      </c>
      <c r="U62" s="111">
        <f t="shared" si="7"/>
        <v>0</v>
      </c>
      <c r="V62" s="37">
        <f t="shared" si="8"/>
        <v>0</v>
      </c>
      <c r="W62" s="37">
        <f t="shared" si="9"/>
        <v>0</v>
      </c>
      <c r="X62" s="37">
        <f t="shared" si="10"/>
        <v>0</v>
      </c>
      <c r="Y62">
        <f t="shared" si="11"/>
        <v>0</v>
      </c>
      <c r="Z62" s="90"/>
      <c r="AA62" s="112"/>
      <c r="AB62" s="112"/>
      <c r="AC62" s="112"/>
      <c r="AD62" s="112"/>
      <c r="AE62" s="113"/>
      <c r="AF62" s="113"/>
      <c r="AG62" s="114"/>
      <c r="AH62" s="115"/>
      <c r="AI62" s="115"/>
      <c r="AJ62" s="116"/>
    </row>
    <row r="63" spans="1:36" x14ac:dyDescent="0.4">
      <c r="A63" s="124" t="s">
        <v>61</v>
      </c>
      <c r="B63" s="125"/>
      <c r="C63" s="36"/>
      <c r="D63" s="36"/>
      <c r="E63" s="117">
        <f>SUM(E23:E62)</f>
        <v>0</v>
      </c>
      <c r="F63" s="37"/>
      <c r="G63" s="37"/>
      <c r="H63" s="118">
        <f>SUM(H23:H62)</f>
        <v>0</v>
      </c>
      <c r="I63" s="119">
        <f>SUM(I23:I62)</f>
        <v>0</v>
      </c>
      <c r="J63" s="120">
        <f t="shared" ref="J63:U63" si="12">SUM(J23:J62)</f>
        <v>0</v>
      </c>
      <c r="K63" s="117">
        <f t="shared" si="12"/>
        <v>0</v>
      </c>
      <c r="L63" s="37">
        <f t="shared" si="12"/>
        <v>0</v>
      </c>
      <c r="M63" s="37">
        <f t="shared" si="12"/>
        <v>0</v>
      </c>
      <c r="N63" s="121">
        <f t="shared" si="12"/>
        <v>0</v>
      </c>
      <c r="O63" s="120">
        <f t="shared" si="12"/>
        <v>0</v>
      </c>
      <c r="P63" s="121">
        <f t="shared" si="12"/>
        <v>0</v>
      </c>
      <c r="Q63" s="122">
        <f t="shared" si="12"/>
        <v>0</v>
      </c>
      <c r="R63" s="121">
        <f t="shared" si="12"/>
        <v>0</v>
      </c>
      <c r="S63" s="120">
        <f t="shared" si="12"/>
        <v>0</v>
      </c>
      <c r="T63" s="121">
        <f t="shared" si="12"/>
        <v>0</v>
      </c>
      <c r="U63" s="120">
        <f t="shared" si="12"/>
        <v>0</v>
      </c>
      <c r="V63">
        <f>SUM(V23:V62)</f>
        <v>0</v>
      </c>
      <c r="W63">
        <f>SUM(W23:W62)</f>
        <v>0</v>
      </c>
      <c r="X63">
        <f>SUM(X23:X62)</f>
        <v>0</v>
      </c>
      <c r="Y63">
        <f>SUM(Y23:Y62)</f>
        <v>0</v>
      </c>
      <c r="Z63" s="123">
        <f>COUNTIF(Z23:Z62,1)</f>
        <v>0</v>
      </c>
      <c r="AA63" s="123">
        <f t="shared" ref="AA63:AE63" si="13">COUNTIF(AA23:AA62,1)</f>
        <v>0</v>
      </c>
      <c r="AB63" s="123">
        <f t="shared" si="13"/>
        <v>0</v>
      </c>
      <c r="AC63" s="123">
        <f t="shared" si="13"/>
        <v>0</v>
      </c>
      <c r="AD63" s="123">
        <f t="shared" si="13"/>
        <v>0</v>
      </c>
      <c r="AE63" s="123">
        <f t="shared" si="13"/>
        <v>0</v>
      </c>
      <c r="AF63" s="123">
        <f>COUNTIF(AF23:AF62,1)</f>
        <v>0</v>
      </c>
      <c r="AG63" s="126"/>
      <c r="AH63" s="127"/>
      <c r="AI63" s="127"/>
      <c r="AJ63" s="128"/>
    </row>
  </sheetData>
  <mergeCells count="106">
    <mergeCell ref="A63:B63"/>
    <mergeCell ref="AG63:AJ63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AA21:AF21"/>
    <mergeCell ref="AG21:AJ22"/>
    <mergeCell ref="B23:C23"/>
    <mergeCell ref="B24:C24"/>
    <mergeCell ref="B25:C25"/>
    <mergeCell ref="B26:C26"/>
    <mergeCell ref="N21:O21"/>
    <mergeCell ref="P21:Q21"/>
    <mergeCell ref="R21:S21"/>
    <mergeCell ref="T21:T22"/>
    <mergeCell ref="U21:U22"/>
    <mergeCell ref="Z21:Z22"/>
    <mergeCell ref="A17:B17"/>
    <mergeCell ref="R17:U17"/>
    <mergeCell ref="A18:B18"/>
    <mergeCell ref="A20:B20"/>
    <mergeCell ref="A21:C22"/>
    <mergeCell ref="D21:D22"/>
    <mergeCell ref="E21:E22"/>
    <mergeCell ref="F21:G21"/>
    <mergeCell ref="H21:J21"/>
    <mergeCell ref="K21:M21"/>
    <mergeCell ref="A14:B15"/>
    <mergeCell ref="C14:C15"/>
    <mergeCell ref="D14:I14"/>
    <mergeCell ref="J14:O14"/>
    <mergeCell ref="Q14:U15"/>
    <mergeCell ref="A16:B16"/>
    <mergeCell ref="R16:U16"/>
    <mergeCell ref="AE10:AF10"/>
    <mergeCell ref="AG10:AH10"/>
    <mergeCell ref="A11:B11"/>
    <mergeCell ref="C11:C12"/>
    <mergeCell ref="AA11:AB11"/>
    <mergeCell ref="AC11:AD11"/>
    <mergeCell ref="AE11:AF11"/>
    <mergeCell ref="AG11:AH11"/>
    <mergeCell ref="A12:B12"/>
    <mergeCell ref="AG8:AH8"/>
    <mergeCell ref="A9:B9"/>
    <mergeCell ref="C9:C10"/>
    <mergeCell ref="AA9:AB9"/>
    <mergeCell ref="AC9:AD9"/>
    <mergeCell ref="AE9:AF9"/>
    <mergeCell ref="AG9:AH9"/>
    <mergeCell ref="A10:B10"/>
    <mergeCell ref="AA10:AB10"/>
    <mergeCell ref="AC10:AD10"/>
    <mergeCell ref="Z5:Z8"/>
    <mergeCell ref="AA5:AH5"/>
    <mergeCell ref="AA6:AD7"/>
    <mergeCell ref="AE6:AH7"/>
    <mergeCell ref="A7:B7"/>
    <mergeCell ref="C7:C8"/>
    <mergeCell ref="A8:B8"/>
    <mergeCell ref="AA8:AB8"/>
    <mergeCell ref="AC8:AD8"/>
    <mergeCell ref="AE8:AF8"/>
    <mergeCell ref="A1:B1"/>
    <mergeCell ref="D1:F1"/>
    <mergeCell ref="G1:I1"/>
    <mergeCell ref="R1:S1"/>
    <mergeCell ref="A5:B6"/>
    <mergeCell ref="C5:C6"/>
    <mergeCell ref="D5:E5"/>
    <mergeCell ref="F5:G5"/>
    <mergeCell ref="H5:I5"/>
    <mergeCell ref="J5:K5"/>
  </mergeCells>
  <phoneticPr fontId="3"/>
  <printOptions horizontalCentered="1"/>
  <pageMargins left="0.51181102362204722" right="0.51181102362204722" top="0.55118110236220474" bottom="0.55118110236220474" header="0.31496062992125984" footer="0.31496062992125984"/>
  <pageSetup paperSize="8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支会用</vt:lpstr>
      <vt:lpstr>入力方法　支会用</vt:lpstr>
      <vt:lpstr>支会用!Print_Area</vt:lpstr>
      <vt:lpstr>'入力方法　支会用'!Print_Area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Nakatsuji</dc:creator>
  <cp:lastModifiedBy>Nakatsuji</cp:lastModifiedBy>
  <dcterms:created xsi:type="dcterms:W3CDTF">2024-07-16T04:24:17Z</dcterms:created>
  <dcterms:modified xsi:type="dcterms:W3CDTF">2024-07-16T07:23:17Z</dcterms:modified>
</cp:coreProperties>
</file>